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60f42bf7391da4/Documenten/ABC de Peel/website/"/>
    </mc:Choice>
  </mc:AlternateContent>
  <xr:revisionPtr revIDLastSave="0" documentId="8_{F0CBC2FD-CB5D-4590-AC16-3F54691F084D}" xr6:coauthVersionLast="47" xr6:coauthVersionMax="47" xr10:uidLastSave="{00000000-0000-0000-0000-000000000000}"/>
  <bookViews>
    <workbookView xWindow="-108" yWindow="-108" windowWidth="23256" windowHeight="12576" xr2:uid="{6051BE2B-B05A-46B3-9966-AED2665092B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3" i="1" l="1"/>
  <c r="AS61" i="1"/>
  <c r="AS81" i="1"/>
  <c r="AS87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S62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S91" i="1"/>
  <c r="AS74" i="1"/>
  <c r="AS84" i="1"/>
  <c r="AS40" i="1"/>
  <c r="AS59" i="1"/>
  <c r="AS90" i="1"/>
  <c r="AS92" i="1"/>
  <c r="AS47" i="1"/>
  <c r="AS46" i="1"/>
  <c r="AS36" i="1"/>
  <c r="AS35" i="1"/>
  <c r="AS67" i="1"/>
  <c r="AS43" i="1"/>
  <c r="AS60" i="1"/>
  <c r="AS41" i="1"/>
  <c r="AS38" i="1"/>
  <c r="AS66" i="1"/>
  <c r="AS56" i="1"/>
  <c r="AS71" i="1"/>
  <c r="AS86" i="1"/>
  <c r="AS88" i="1"/>
  <c r="AS65" i="1"/>
  <c r="AS80" i="1"/>
  <c r="AS75" i="1"/>
  <c r="AS82" i="1"/>
  <c r="AS93" i="1"/>
  <c r="AS69" i="1"/>
  <c r="AS89" i="1"/>
  <c r="AS42" i="1"/>
  <c r="AS73" i="1"/>
  <c r="AS55" i="1"/>
  <c r="AS50" i="1"/>
  <c r="AS70" i="1"/>
  <c r="AS68" i="1"/>
  <c r="AS85" i="1"/>
  <c r="AS48" i="1"/>
  <c r="AS49" i="1"/>
  <c r="AS52" i="1"/>
  <c r="AS51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S45" i="1"/>
  <c r="AS44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32" i="1" l="1"/>
  <c r="AE94" i="1"/>
  <c r="AE58" i="1"/>
  <c r="AE37" i="1"/>
  <c r="AE34" i="1"/>
  <c r="AE46" i="1"/>
  <c r="AE63" i="1"/>
  <c r="AE78" i="1"/>
  <c r="AE79" i="1"/>
  <c r="AE57" i="1"/>
  <c r="AE47" i="1"/>
  <c r="AE31" i="1"/>
  <c r="AE53" i="1"/>
  <c r="AE54" i="1"/>
  <c r="AE36" i="1"/>
  <c r="AE35" i="1"/>
  <c r="AE26" i="1"/>
  <c r="AE23" i="1"/>
  <c r="AE22" i="1"/>
  <c r="AE18" i="1"/>
  <c r="AE4" i="1"/>
  <c r="AE51" i="1"/>
  <c r="AE67" i="1"/>
  <c r="AE88" i="1"/>
  <c r="AE69" i="1"/>
  <c r="AE86" i="1"/>
  <c r="AE61" i="1"/>
  <c r="AE93" i="1"/>
  <c r="AE71" i="1"/>
  <c r="AE83" i="1"/>
  <c r="AE74" i="1"/>
  <c r="AE87" i="1"/>
  <c r="AE90" i="1"/>
  <c r="AE76" i="1"/>
  <c r="AE64" i="1"/>
  <c r="AE89" i="1"/>
  <c r="AE38" i="1"/>
  <c r="AE77" i="1"/>
  <c r="AE92" i="1"/>
  <c r="AE73" i="1"/>
  <c r="AE84" i="1"/>
  <c r="AE62" i="1"/>
  <c r="AE68" i="1"/>
  <c r="AE65" i="1"/>
  <c r="AE66" i="1"/>
  <c r="AE85" i="1"/>
  <c r="AE75" i="1"/>
  <c r="AE82" i="1"/>
  <c r="AE43" i="1"/>
  <c r="AE56" i="1"/>
  <c r="AE39" i="1"/>
  <c r="AE80" i="1"/>
  <c r="AE91" i="1"/>
  <c r="AE50" i="1"/>
  <c r="AE41" i="1"/>
  <c r="AE49" i="1"/>
  <c r="AE48" i="1"/>
  <c r="AE81" i="1"/>
  <c r="AE72" i="1"/>
  <c r="AE70" i="1"/>
  <c r="AE52" i="1"/>
  <c r="AE44" i="1"/>
  <c r="AE45" i="1"/>
  <c r="AE29" i="1"/>
  <c r="AE25" i="1"/>
  <c r="AE10" i="1"/>
  <c r="AE27" i="1"/>
  <c r="AE9" i="1"/>
  <c r="AE24" i="1"/>
  <c r="AE28" i="1"/>
  <c r="AE16" i="1"/>
  <c r="AE30" i="1"/>
  <c r="AE17" i="1"/>
  <c r="AE42" i="1"/>
  <c r="AE21" i="1"/>
  <c r="AE8" i="1"/>
  <c r="AE11" i="1"/>
  <c r="AE6" i="1"/>
  <c r="AE19" i="1"/>
  <c r="AE14" i="1"/>
  <c r="AE7" i="1"/>
  <c r="AE13" i="1"/>
  <c r="AE5" i="1"/>
  <c r="AE20" i="1"/>
  <c r="AE59" i="1"/>
  <c r="AE3" i="1"/>
  <c r="AE12" i="1"/>
  <c r="AE15" i="1"/>
  <c r="AE55" i="1"/>
  <c r="AE60" i="1"/>
  <c r="AE40" i="1"/>
  <c r="A32" i="1" l="1"/>
  <c r="A31" i="1"/>
  <c r="A26" i="1"/>
  <c r="A22" i="1"/>
  <c r="A23" i="1"/>
  <c r="A18" i="1"/>
  <c r="A4" i="1"/>
  <c r="A29" i="1"/>
  <c r="A28" i="1"/>
  <c r="A10" i="1"/>
  <c r="A27" i="1"/>
  <c r="A24" i="1"/>
  <c r="A25" i="1"/>
  <c r="A9" i="1"/>
  <c r="A17" i="1"/>
  <c r="A16" i="1"/>
  <c r="A30" i="1"/>
  <c r="A12" i="1"/>
  <c r="A14" i="1"/>
  <c r="A5" i="1"/>
  <c r="A7" i="1"/>
  <c r="A3" i="1"/>
  <c r="A8" i="1"/>
  <c r="A6" i="1"/>
  <c r="A11" i="1"/>
  <c r="A20" i="1"/>
  <c r="A13" i="1"/>
  <c r="A15" i="1"/>
  <c r="A19" i="1"/>
  <c r="A21" i="1"/>
</calcChain>
</file>

<file path=xl/sharedStrings.xml><?xml version="1.0" encoding="utf-8"?>
<sst xmlns="http://schemas.openxmlformats.org/spreadsheetml/2006/main" count="418" uniqueCount="162">
  <si>
    <t>Datum</t>
  </si>
  <si>
    <t>Gemiddeld</t>
  </si>
  <si>
    <t>Rang</t>
  </si>
  <si>
    <t>Groep</t>
  </si>
  <si>
    <t>ronde 1</t>
  </si>
  <si>
    <t>Spel 1</t>
  </si>
  <si>
    <t>ronde 2</t>
  </si>
  <si>
    <t>Spel 2</t>
  </si>
  <si>
    <t>ronde 3</t>
  </si>
  <si>
    <t>Spel 3</t>
  </si>
  <si>
    <t>ronde 4</t>
  </si>
  <si>
    <t>Spel 4</t>
  </si>
  <si>
    <t>ronde 5</t>
  </si>
  <si>
    <t>Spel 5</t>
  </si>
  <si>
    <t>ronde 6</t>
  </si>
  <si>
    <t>Spel 6</t>
  </si>
  <si>
    <t>ronde 7</t>
  </si>
  <si>
    <t>Spel 7</t>
  </si>
  <si>
    <t>ronde 8</t>
  </si>
  <si>
    <t>Spel 8</t>
  </si>
  <si>
    <t>ronde 9</t>
  </si>
  <si>
    <t>Spel 9</t>
  </si>
  <si>
    <t>ronde 10</t>
  </si>
  <si>
    <t>Spel 10</t>
  </si>
  <si>
    <t>ronde 11</t>
  </si>
  <si>
    <t>Spel 11</t>
  </si>
  <si>
    <t>ronde 12</t>
  </si>
  <si>
    <t>Spel 12</t>
  </si>
  <si>
    <t>ronde 13</t>
  </si>
  <si>
    <t>Spel 13</t>
  </si>
  <si>
    <t>score 1</t>
  </si>
  <si>
    <t>score 2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</si>
  <si>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</si>
  <si>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</si>
  <si>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</si>
  <si>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</si>
  <si>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</si>
  <si>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</si>
  <si>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</si>
  <si>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</si>
  <si>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</si>
  <si>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</si>
  <si>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</si>
  <si>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spellen</t>
  </si>
  <si>
    <t>rood</t>
  </si>
  <si>
    <t>A</t>
  </si>
  <si>
    <t>Jan Jaspers (90,0) &amp; Ruud Wierts (90,0)</t>
  </si>
  <si>
    <t>Piet Aarts (89,9) &amp; Martien van Heugten (89,9)</t>
  </si>
  <si>
    <t>Evert Manders (92,3) &amp; Bjorn Rosenberg (92,3)</t>
  </si>
  <si>
    <t>Herbert Clevis (91,5) &amp; Marja Peters (91,5)</t>
  </si>
  <si>
    <t>Jos Bongers (88,0) &amp; Nel Jaspers (88,0)</t>
  </si>
  <si>
    <t>Nelly van Geffen (82,1) &amp; Hanny van der Loo (82,1)</t>
  </si>
  <si>
    <t>Frans Cuppen (80,3) &amp; Jos Padberg (80,3)</t>
  </si>
  <si>
    <t>Nora van de Rijdt (86,1) &amp; Marjan van Oosterhout (86,9)</t>
  </si>
  <si>
    <t>Helma Wierts (92,5) &amp; Faas Peters (92,5)</t>
  </si>
  <si>
    <t>Jo van Horssen (85,6) &amp; Mia Kanters (85,6)</t>
  </si>
  <si>
    <t>Frans Hoefnagels (82,9) &amp; Theo Manders (82,9)</t>
  </si>
  <si>
    <t>Jo van Hoef (89,3) &amp; Gerard Leenders (87,8)</t>
  </si>
  <si>
    <t>Truus van de Kruijs (84,9) &amp; Ria van Roy (84,9)</t>
  </si>
  <si>
    <t>Jac Huijsmans (77,2) &amp; Rini Zegers (79,2)</t>
  </si>
  <si>
    <t>wit</t>
  </si>
  <si>
    <t>Monique Fortuin (75,3) &amp; Ben Koolen (75,3)</t>
  </si>
  <si>
    <t>Vera Veldman (73,1) &amp; Harry Veldman (73,1)</t>
  </si>
  <si>
    <t>Mirjam Goorhuis (73,7) &amp; Robert Hurkmans (73,7)</t>
  </si>
  <si>
    <t>Theo Isbouts (76,3) &amp; Petra van Brussel (78,9)</t>
  </si>
  <si>
    <t>Gerard van Helmond &amp; Angèle Lingg</t>
  </si>
  <si>
    <t>José van Loon (60,7) &amp; Lea Wijnen (60,7)</t>
  </si>
  <si>
    <t>Ranking 83+</t>
  </si>
  <si>
    <t>Ranking -83</t>
  </si>
  <si>
    <t>Hans Berkers</t>
  </si>
  <si>
    <t>Faas Peters</t>
  </si>
  <si>
    <t>Herbert Clevis</t>
  </si>
  <si>
    <t>Bjorn Rosenberg</t>
  </si>
  <si>
    <t>Henk v.Bree</t>
  </si>
  <si>
    <t>Freek v.Eck</t>
  </si>
  <si>
    <t>Ton Althuizen</t>
  </si>
  <si>
    <t>Harrie Martens</t>
  </si>
  <si>
    <t>Helma Wierts</t>
  </si>
  <si>
    <t>Ruud Wierts</t>
  </si>
  <si>
    <t>Jan v.d.Boomen</t>
  </si>
  <si>
    <t>Toine v.Oosterhout</t>
  </si>
  <si>
    <t>Nellie v.Dijk</t>
  </si>
  <si>
    <t>Evert Manders</t>
  </si>
  <si>
    <t>Jan Jaspers</t>
  </si>
  <si>
    <t>Jan v.d.Oever</t>
  </si>
  <si>
    <t>Marloes v.Lieop</t>
  </si>
  <si>
    <t>Ronald v.d.Lelij</t>
  </si>
  <si>
    <t>Piet Aarts</t>
  </si>
  <si>
    <t>Martien v.Heugten</t>
  </si>
  <si>
    <t>Maria v.Roosendaal</t>
  </si>
  <si>
    <t>Gerard Leenders</t>
  </si>
  <si>
    <t>Ton Bakens</t>
  </si>
  <si>
    <t>Michel Mikkers</t>
  </si>
  <si>
    <t>Els v.Oosterhout</t>
  </si>
  <si>
    <t>Sjef v.Oosterhout</t>
  </si>
  <si>
    <t>Truus  de Win</t>
  </si>
  <si>
    <t>Jo v.Hoef</t>
  </si>
  <si>
    <t>Jo v.Horssen</t>
  </si>
  <si>
    <t>Jac Huijsmans</t>
  </si>
  <si>
    <t>Lia Heijligers</t>
  </si>
  <si>
    <t>Gerard Heijligers</t>
  </si>
  <si>
    <t>Fransie v.d.Eijnde</t>
  </si>
  <si>
    <t>Loe v.d.Eijnde</t>
  </si>
  <si>
    <t>Hanny v.d.Loo</t>
  </si>
  <si>
    <t>Toon Peters</t>
  </si>
  <si>
    <t>Ria v.Bussel</t>
  </si>
  <si>
    <t>Carla Geven</t>
  </si>
  <si>
    <t>Theo Jonker</t>
  </si>
  <si>
    <t>Petra v.Brussel</t>
  </si>
  <si>
    <t>Frans de Jong</t>
  </si>
  <si>
    <t>Bernadette Raymakers</t>
  </si>
  <si>
    <t>Ali den Boer</t>
  </si>
  <si>
    <t>Marijke v.d.Heijden</t>
  </si>
  <si>
    <t>Marianne v.d.Boomen</t>
  </si>
  <si>
    <t>Hannelore Sloover</t>
  </si>
  <si>
    <t>Kees Cross</t>
  </si>
  <si>
    <t>Judith Aust</t>
  </si>
  <si>
    <t>Ralph v.Eijk</t>
  </si>
  <si>
    <t>Jan v.d.Loo</t>
  </si>
  <si>
    <t>Willemijn v.d.Kerkhof</t>
  </si>
  <si>
    <t>Toon v.d.Kerkhof</t>
  </si>
  <si>
    <t>Elly Hoefnagels</t>
  </si>
  <si>
    <t>Theo Martens</t>
  </si>
  <si>
    <t>Liesje Hendriks</t>
  </si>
  <si>
    <t>Wilma Peters</t>
  </si>
  <si>
    <t>Ans v.Stiphout</t>
  </si>
  <si>
    <t>Jan v.Bussel</t>
  </si>
  <si>
    <t>Lieke v.d.Broek</t>
  </si>
  <si>
    <t>Johan Cranendonk</t>
  </si>
  <si>
    <t>Erneste Mulder</t>
  </si>
  <si>
    <t>Karin Schriks</t>
  </si>
  <si>
    <t>Irma Jacobs</t>
  </si>
  <si>
    <t>Annelies Tielemans</t>
  </si>
  <si>
    <t>Maria v.Bussel</t>
  </si>
  <si>
    <t>Jo Raijmakers</t>
  </si>
  <si>
    <t>Guido Donkers</t>
  </si>
  <si>
    <t>Piet v.Rens</t>
  </si>
  <si>
    <t>Franca Bankers</t>
  </si>
  <si>
    <t>Jo Stevens</t>
  </si>
  <si>
    <t>Gerard v.d.Loo</t>
  </si>
  <si>
    <t>70.6</t>
  </si>
  <si>
    <t>Mieke v.d.Bosch</t>
  </si>
  <si>
    <t>79.8</t>
  </si>
  <si>
    <t>Stand maandag zomercompetitie 2025</t>
  </si>
  <si>
    <t>Marja Peters</t>
  </si>
  <si>
    <t>92,,6</t>
  </si>
  <si>
    <t>Mirjam Goorhuis</t>
  </si>
  <si>
    <t>Ton Lucassen</t>
  </si>
  <si>
    <t>Henk v.d.Berg</t>
  </si>
  <si>
    <t>Irma Bloem</t>
  </si>
  <si>
    <t>Peter Bloem</t>
  </si>
  <si>
    <t>Ans v.d.Heijden</t>
  </si>
  <si>
    <t>Henk Peters</t>
  </si>
  <si>
    <t>Wilma Zegers</t>
  </si>
  <si>
    <t>Rini Zegers</t>
  </si>
  <si>
    <t>Ger Litjens</t>
  </si>
  <si>
    <t>Theo Isbouts</t>
  </si>
  <si>
    <t>Marja Lamers</t>
  </si>
  <si>
    <t>Anton Lamers</t>
  </si>
  <si>
    <t>Francien v.Bussel</t>
  </si>
  <si>
    <t>Ine Slegers</t>
  </si>
  <si>
    <t>Ranking 1-6-25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</si>
</sst>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12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2" fontId="0" fillId="0" borderId="0" xfId="0" applyNumberFormat="1"/>
    <xf numFmtId="0" fontId="9" fillId="5" borderId="0" xfId="0" applyFont="1" applyFill="1" applyAlignment="1">
      <alignment horizontal="right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6" fillId="8" borderId="0" xfId="0" applyFont="1" applyFill="1" applyAlignment="1">
      <alignment vertical="center" wrapText="1"/>
    </xf>
    <xf numFmtId="0" fontId="0" fillId="9" borderId="7" xfId="0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2" fontId="3" fillId="9" borderId="7" xfId="0" applyNumberFormat="1" applyFon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2" fontId="8" fillId="9" borderId="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D366-4057-4B50-AE0B-98DF84B727AA}">
  <dimension ref="A1:BC94"/>
  <sheetViews>
    <sheetView tabSelected="1" topLeftCell="A25" workbookViewId="0">
      <selection activeCell="BE31" sqref="BE31"/>
    </sheetView>
  </sheetViews>
  <sheetFormatPr defaultRowHeight="14.4" x14ac:dyDescent="0.3"/>
  <cols>
    <col min="1" max="1" width="6.5546875" style="25" customWidth="1"/>
    <col min="2" max="2" width="6.88671875" style="25" bestFit="1" customWidth="1"/>
    <col min="3" max="3" width="37.109375" style="26" bestFit="1" customWidth="1"/>
    <col min="4" max="4" width="10.33203125" style="27" customWidth="1"/>
    <col min="5" max="5" width="8.44140625" style="28" customWidth="1"/>
    <col min="6" max="6" width="5.6640625" style="28" hidden="1" customWidth="1"/>
    <col min="7" max="7" width="7" style="29" customWidth="1"/>
    <col min="8" max="8" width="5.6640625" style="29" hidden="1" customWidth="1"/>
    <col min="9" max="9" width="7" style="25" hidden="1" customWidth="1"/>
    <col min="10" max="10" width="5.6640625" style="25" hidden="1" customWidth="1"/>
    <col min="11" max="11" width="7" style="29" hidden="1" customWidth="1"/>
    <col min="12" max="12" width="5.6640625" style="25" hidden="1" customWidth="1"/>
    <col min="13" max="13" width="7" style="29" hidden="1" customWidth="1"/>
    <col min="14" max="14" width="5.6640625" style="25" hidden="1" customWidth="1"/>
    <col min="15" max="15" width="7" style="29" hidden="1" customWidth="1"/>
    <col min="16" max="16" width="5.6640625" style="25" hidden="1" customWidth="1"/>
    <col min="17" max="17" width="7" style="29" hidden="1" customWidth="1"/>
    <col min="18" max="18" width="5.6640625" style="25" hidden="1" customWidth="1"/>
    <col min="19" max="19" width="7" style="29" hidden="1" customWidth="1"/>
    <col min="20" max="20" width="5.6640625" style="25" hidden="1" customWidth="1"/>
    <col min="21" max="21" width="7" style="29" hidden="1" customWidth="1"/>
    <col min="22" max="22" width="5.6640625" style="25" hidden="1" customWidth="1"/>
    <col min="23" max="23" width="7.88671875" style="29" hidden="1" customWidth="1"/>
    <col min="24" max="24" width="6.5546875" style="25" hidden="1" customWidth="1"/>
    <col min="25" max="25" width="7.88671875" style="29" hidden="1" customWidth="1"/>
    <col min="26" max="26" width="6.5546875" style="25" hidden="1" customWidth="1"/>
    <col min="27" max="27" width="7.88671875" style="25" hidden="1" customWidth="1"/>
    <col min="28" max="28" width="6.5546875" style="25" hidden="1" customWidth="1"/>
    <col min="29" max="29" width="7.88671875" style="25" hidden="1" customWidth="1"/>
    <col min="30" max="30" width="6.5546875" style="25" hidden="1" customWidth="1"/>
    <col min="31" max="31" width="12.33203125" style="30" customWidth="1"/>
    <col min="32" max="51" width="8.88671875" hidden="1" customWidth="1"/>
    <col min="52" max="52" width="7" hidden="1" customWidth="1"/>
    <col min="53" max="55" width="8.88671875" hidden="1" customWidth="1"/>
    <col min="56" max="66" width="8.88671875" customWidth="1"/>
  </cols>
  <sheetData>
    <row r="1" spans="1:52" ht="16.2" thickBot="1" x14ac:dyDescent="0.35">
      <c r="A1" s="40" t="s">
        <v>143</v>
      </c>
      <c r="B1" s="41"/>
      <c r="C1" s="42"/>
      <c r="D1" s="1"/>
      <c r="E1" s="2"/>
      <c r="F1" s="3"/>
      <c r="G1" s="2"/>
      <c r="H1" s="3"/>
      <c r="I1" s="4"/>
      <c r="J1" s="5"/>
      <c r="K1" s="2"/>
      <c r="L1" s="5"/>
      <c r="M1" s="2"/>
      <c r="N1" s="5"/>
      <c r="O1" s="2"/>
      <c r="P1" s="5"/>
      <c r="Q1" s="2"/>
      <c r="R1" s="5"/>
      <c r="S1" s="2"/>
      <c r="T1" s="5"/>
      <c r="U1" s="6"/>
      <c r="V1" s="5"/>
      <c r="W1" s="2"/>
      <c r="X1" s="5"/>
      <c r="Y1" s="2"/>
      <c r="Z1" s="5"/>
      <c r="AA1" s="4"/>
      <c r="AB1" s="5"/>
      <c r="AC1" s="4" t="s">
        <v>0</v>
      </c>
      <c r="AD1" s="5"/>
      <c r="AE1" s="43" t="s">
        <v>1</v>
      </c>
    </row>
    <row r="2" spans="1:52" s="11" customFormat="1" ht="13.2" x14ac:dyDescent="0.25">
      <c r="A2" s="7" t="s">
        <v>2</v>
      </c>
      <c r="B2" s="7" t="s">
        <v>3</v>
      </c>
      <c r="C2" s="8" t="s">
        <v>67</v>
      </c>
      <c r="D2" s="9" t="s">
        <v>161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44"/>
      <c r="AF2" s="11" t="s">
        <v>30</v>
      </c>
      <c r="AG2" s="11" t="s">
        <v>31</v>
      </c>
      <c r="AH2" s="11" t="s">
        <v>32</v>
      </c>
      <c r="AI2" s="11" t="s">
        <v>33</v>
      </c>
      <c r="AJ2" s="11" t="s">
        <v>34</v>
      </c>
      <c r="AK2" s="11" t="s">
        <v>35</v>
      </c>
      <c r="AL2" s="11" t="s">
        <v>36</v>
      </c>
      <c r="AM2" s="11" t="s">
        <v>37</v>
      </c>
      <c r="AN2" s="11" t="s">
        <v>38</v>
      </c>
      <c r="AO2" s="11" t="s">
        <v>39</v>
      </c>
      <c r="AP2" s="11" t="s">
        <v>40</v>
      </c>
      <c r="AQ2" s="11" t="s">
        <v>41</v>
      </c>
      <c r="AR2" s="11" t="s">
        <v>42</v>
      </c>
      <c r="AS2" s="11" t="s">
        <v>43</v>
      </c>
    </row>
    <row r="3" spans="1:52" ht="19.95" customHeight="1" x14ac:dyDescent="0.3">
      <c r="A3" s="12">
        <f t="shared" ref="A3:A32" si="0">IF(AE3="","",RANK(AE3,AE$3:AE$33))</f>
        <v>1</v>
      </c>
      <c r="B3" s="13" t="s">
        <v>44</v>
      </c>
      <c r="C3" s="32" t="s">
        <v>72</v>
      </c>
      <c r="D3" s="14">
        <v>86.3</v>
      </c>
      <c r="E3" s="15">
        <v>56.67</v>
      </c>
      <c r="F3" s="16">
        <v>24</v>
      </c>
      <c r="G3" s="16">
        <v>63.75</v>
      </c>
      <c r="H3" s="16">
        <v>24</v>
      </c>
      <c r="I3" s="16"/>
      <c r="J3" s="17"/>
      <c r="K3" s="16"/>
      <c r="L3" s="17"/>
      <c r="M3" s="16"/>
      <c r="N3" s="17"/>
      <c r="O3" s="16"/>
      <c r="P3" s="17"/>
      <c r="Q3" s="16"/>
      <c r="R3" s="17"/>
      <c r="S3" s="16"/>
      <c r="T3" s="17"/>
      <c r="U3" s="16"/>
      <c r="V3" s="17"/>
      <c r="W3" s="16"/>
      <c r="X3" s="17"/>
      <c r="Y3" s="16"/>
      <c r="Z3" s="17"/>
      <c r="AA3" s="16"/>
      <c r="AB3" s="17"/>
      <c r="AC3" s="17"/>
      <c r="AD3" s="17"/>
      <c r="AE3" s="18">
        <f t="shared" ref="AE3:AE32" si="1">IF(AS3=0,"",SUM(AF3:AR3)/AS3)</f>
        <v>60.21</v>
      </c>
      <c r="AF3">
        <f t="shared" ref="AF3:AF34" si="2">E3*F3</f>
        <v>1360.08</v>
      </c>
      <c r="AG3">
        <f t="shared" ref="AG3:AG34" si="3">G3*H3</f>
        <v>1530</v>
      </c>
      <c r="AH3">
        <f t="shared" ref="AH3:AH32" si="4">I3*J3</f>
        <v>0</v>
      </c>
      <c r="AI3">
        <f t="shared" ref="AI3:AI32" si="5">K3*L3</f>
        <v>0</v>
      </c>
      <c r="AJ3">
        <f t="shared" ref="AJ3:AJ32" si="6">M3*N3</f>
        <v>0</v>
      </c>
      <c r="AK3">
        <f t="shared" ref="AK3:AK32" si="7">O3*P3</f>
        <v>0</v>
      </c>
      <c r="AL3">
        <f t="shared" ref="AL3:AL32" si="8">Q3*R3</f>
        <v>0</v>
      </c>
      <c r="AM3">
        <f t="shared" ref="AM3:AM32" si="9">S3*T3</f>
        <v>0</v>
      </c>
      <c r="AN3">
        <f t="shared" ref="AN3:AN32" si="10">U3*V3</f>
        <v>0</v>
      </c>
      <c r="AO3">
        <f t="shared" ref="AO3:AO32" si="11">W3*X3</f>
        <v>0</v>
      </c>
      <c r="AP3">
        <f t="shared" ref="AP3:AP32" si="12">Y3*Z3</f>
        <v>0</v>
      </c>
      <c r="AQ3">
        <f t="shared" ref="AQ3:AQ32" si="13">AA3*AB3</f>
        <v>0</v>
      </c>
      <c r="AR3">
        <f t="shared" ref="AR3:AR32" si="14">AC3*AD3</f>
        <v>0</v>
      </c>
      <c r="AS3" s="19">
        <f t="shared" ref="AS3:AS11" si="15">F3+H3+J3+L3+N3+P3+R3+T3+V3+X3+Z3+AB3+AD3</f>
        <v>48</v>
      </c>
      <c r="AV3" s="20">
        <v>2</v>
      </c>
      <c r="AW3" s="21" t="s">
        <v>45</v>
      </c>
      <c r="AX3" s="20">
        <v>184.6</v>
      </c>
      <c r="AY3" s="20">
        <v>-0.6</v>
      </c>
      <c r="AZ3" s="22" t="s">
        <v>48</v>
      </c>
    </row>
    <row r="4" spans="1:52" ht="19.95" customHeight="1" x14ac:dyDescent="0.3">
      <c r="A4" s="12">
        <f t="shared" si="0"/>
        <v>1</v>
      </c>
      <c r="B4" s="13" t="s">
        <v>44</v>
      </c>
      <c r="C4" s="32" t="s">
        <v>71</v>
      </c>
      <c r="D4" s="23">
        <v>86.3</v>
      </c>
      <c r="E4" s="15">
        <v>56.67</v>
      </c>
      <c r="F4" s="16">
        <v>24</v>
      </c>
      <c r="G4" s="16">
        <v>63.75</v>
      </c>
      <c r="H4" s="16">
        <v>24</v>
      </c>
      <c r="I4" s="16"/>
      <c r="J4" s="17"/>
      <c r="K4" s="16"/>
      <c r="L4" s="17"/>
      <c r="M4" s="16"/>
      <c r="N4" s="17"/>
      <c r="O4" s="16"/>
      <c r="P4" s="17"/>
      <c r="Q4" s="16"/>
      <c r="R4" s="17"/>
      <c r="S4" s="16"/>
      <c r="T4" s="17"/>
      <c r="U4" s="16"/>
      <c r="V4" s="17"/>
      <c r="W4" s="16"/>
      <c r="X4" s="17"/>
      <c r="Y4" s="16"/>
      <c r="Z4" s="17"/>
      <c r="AA4" s="16"/>
      <c r="AB4" s="17"/>
      <c r="AC4" s="17"/>
      <c r="AD4" s="17"/>
      <c r="AE4" s="18">
        <f t="shared" si="1"/>
        <v>60.21</v>
      </c>
      <c r="AF4">
        <f t="shared" si="2"/>
        <v>1360.08</v>
      </c>
      <c r="AG4">
        <f t="shared" si="3"/>
        <v>1530</v>
      </c>
      <c r="AH4">
        <f t="shared" si="4"/>
        <v>0</v>
      </c>
      <c r="AI4">
        <f t="shared" si="5"/>
        <v>0</v>
      </c>
      <c r="AJ4">
        <f t="shared" si="6"/>
        <v>0</v>
      </c>
      <c r="AK4">
        <f t="shared" si="7"/>
        <v>0</v>
      </c>
      <c r="AL4">
        <f t="shared" si="8"/>
        <v>0</v>
      </c>
      <c r="AM4">
        <f t="shared" si="9"/>
        <v>0</v>
      </c>
      <c r="AN4">
        <f t="shared" si="10"/>
        <v>0</v>
      </c>
      <c r="AO4">
        <f t="shared" si="11"/>
        <v>0</v>
      </c>
      <c r="AP4">
        <f t="shared" si="12"/>
        <v>0</v>
      </c>
      <c r="AQ4">
        <f t="shared" si="13"/>
        <v>0</v>
      </c>
      <c r="AR4">
        <f t="shared" si="14"/>
        <v>0</v>
      </c>
      <c r="AS4" s="19">
        <f t="shared" si="15"/>
        <v>48</v>
      </c>
      <c r="AV4" s="20">
        <v>2</v>
      </c>
      <c r="AW4" s="21" t="s">
        <v>45</v>
      </c>
      <c r="AX4" s="20">
        <v>184.6</v>
      </c>
      <c r="AY4" s="20">
        <v>-0.6</v>
      </c>
      <c r="AZ4" s="22" t="s">
        <v>48</v>
      </c>
    </row>
    <row r="5" spans="1:52" ht="19.95" customHeight="1" x14ac:dyDescent="0.3">
      <c r="A5" s="12">
        <f t="shared" si="0"/>
        <v>3</v>
      </c>
      <c r="B5" s="13" t="s">
        <v>44</v>
      </c>
      <c r="C5" s="32" t="s">
        <v>77</v>
      </c>
      <c r="D5" s="23">
        <v>88.9</v>
      </c>
      <c r="E5" s="15">
        <v>52.08</v>
      </c>
      <c r="F5" s="16">
        <v>24</v>
      </c>
      <c r="G5" s="16">
        <v>60.83</v>
      </c>
      <c r="H5" s="16">
        <v>24</v>
      </c>
      <c r="I5" s="16"/>
      <c r="J5" s="17"/>
      <c r="K5" s="16"/>
      <c r="L5" s="17"/>
      <c r="M5" s="16"/>
      <c r="N5" s="17"/>
      <c r="O5" s="16"/>
      <c r="P5" s="17"/>
      <c r="Q5" s="16"/>
      <c r="R5" s="17"/>
      <c r="S5" s="16"/>
      <c r="T5" s="17"/>
      <c r="U5" s="16"/>
      <c r="V5" s="17"/>
      <c r="W5" s="16"/>
      <c r="X5" s="17"/>
      <c r="Y5" s="16"/>
      <c r="Z5" s="17"/>
      <c r="AA5" s="16"/>
      <c r="AB5" s="17"/>
      <c r="AC5" s="17"/>
      <c r="AD5" s="17"/>
      <c r="AE5" s="18">
        <f t="shared" si="1"/>
        <v>56.455000000000005</v>
      </c>
      <c r="AF5">
        <f t="shared" si="2"/>
        <v>1249.92</v>
      </c>
      <c r="AG5">
        <f t="shared" si="3"/>
        <v>1459.92</v>
      </c>
      <c r="AH5">
        <f t="shared" si="4"/>
        <v>0</v>
      </c>
      <c r="AI5">
        <f t="shared" si="5"/>
        <v>0</v>
      </c>
      <c r="AJ5">
        <f t="shared" si="6"/>
        <v>0</v>
      </c>
      <c r="AK5">
        <f t="shared" si="7"/>
        <v>0</v>
      </c>
      <c r="AL5">
        <f t="shared" si="8"/>
        <v>0</v>
      </c>
      <c r="AM5">
        <f t="shared" si="9"/>
        <v>0</v>
      </c>
      <c r="AN5">
        <f t="shared" si="10"/>
        <v>0</v>
      </c>
      <c r="AO5">
        <f t="shared" si="11"/>
        <v>0</v>
      </c>
      <c r="AP5">
        <f t="shared" si="12"/>
        <v>0</v>
      </c>
      <c r="AQ5">
        <f t="shared" si="13"/>
        <v>0</v>
      </c>
      <c r="AR5">
        <f t="shared" si="14"/>
        <v>0</v>
      </c>
      <c r="AS5" s="19">
        <f t="shared" si="15"/>
        <v>48</v>
      </c>
      <c r="AV5" s="20">
        <v>10</v>
      </c>
      <c r="AW5" s="21" t="s">
        <v>45</v>
      </c>
      <c r="AX5" s="20">
        <v>173</v>
      </c>
      <c r="AY5" s="20">
        <v>2.2999999999999998</v>
      </c>
      <c r="AZ5" s="22" t="s">
        <v>53</v>
      </c>
    </row>
    <row r="6" spans="1:52" ht="19.95" customHeight="1" x14ac:dyDescent="0.3">
      <c r="A6" s="12">
        <f t="shared" si="0"/>
        <v>3</v>
      </c>
      <c r="B6" s="13" t="s">
        <v>44</v>
      </c>
      <c r="C6" s="32" t="s">
        <v>78</v>
      </c>
      <c r="D6" s="23">
        <v>86.6</v>
      </c>
      <c r="E6" s="15">
        <v>52.08</v>
      </c>
      <c r="F6" s="16">
        <v>24</v>
      </c>
      <c r="G6" s="16">
        <v>60.83</v>
      </c>
      <c r="H6" s="16">
        <v>24</v>
      </c>
      <c r="I6" s="16"/>
      <c r="J6" s="17"/>
      <c r="K6" s="16"/>
      <c r="L6" s="17"/>
      <c r="M6" s="16"/>
      <c r="N6" s="17"/>
      <c r="O6" s="16"/>
      <c r="P6" s="17"/>
      <c r="Q6" s="16"/>
      <c r="R6" s="17"/>
      <c r="S6" s="16"/>
      <c r="T6" s="17"/>
      <c r="U6" s="16"/>
      <c r="V6" s="17"/>
      <c r="W6" s="16"/>
      <c r="X6" s="17"/>
      <c r="Y6" s="16"/>
      <c r="Z6" s="17"/>
      <c r="AA6" s="16"/>
      <c r="AB6" s="17"/>
      <c r="AC6" s="17"/>
      <c r="AD6" s="17"/>
      <c r="AE6" s="18">
        <f t="shared" si="1"/>
        <v>56.455000000000005</v>
      </c>
      <c r="AF6">
        <f t="shared" si="2"/>
        <v>1249.92</v>
      </c>
      <c r="AG6">
        <f t="shared" si="3"/>
        <v>1459.92</v>
      </c>
      <c r="AH6">
        <f t="shared" si="4"/>
        <v>0</v>
      </c>
      <c r="AI6">
        <f t="shared" si="5"/>
        <v>0</v>
      </c>
      <c r="AJ6">
        <f t="shared" si="6"/>
        <v>0</v>
      </c>
      <c r="AK6">
        <f t="shared" si="7"/>
        <v>0</v>
      </c>
      <c r="AL6">
        <f t="shared" si="8"/>
        <v>0</v>
      </c>
      <c r="AM6">
        <f t="shared" si="9"/>
        <v>0</v>
      </c>
      <c r="AN6">
        <f t="shared" si="10"/>
        <v>0</v>
      </c>
      <c r="AO6">
        <f t="shared" si="11"/>
        <v>0</v>
      </c>
      <c r="AP6">
        <f t="shared" si="12"/>
        <v>0</v>
      </c>
      <c r="AQ6">
        <f t="shared" si="13"/>
        <v>0</v>
      </c>
      <c r="AR6">
        <f t="shared" si="14"/>
        <v>0</v>
      </c>
      <c r="AS6" s="19">
        <f t="shared" si="15"/>
        <v>48</v>
      </c>
      <c r="AV6" s="20">
        <v>1</v>
      </c>
      <c r="AW6" s="21" t="s">
        <v>45</v>
      </c>
      <c r="AX6" s="20">
        <v>185</v>
      </c>
      <c r="AY6" s="20">
        <v>2.6</v>
      </c>
      <c r="AZ6" s="22" t="s">
        <v>54</v>
      </c>
    </row>
    <row r="7" spans="1:52" ht="19.95" customHeight="1" x14ac:dyDescent="0.3">
      <c r="A7" s="12">
        <f t="shared" si="0"/>
        <v>5</v>
      </c>
      <c r="B7" s="13" t="s">
        <v>44</v>
      </c>
      <c r="C7" s="32" t="s">
        <v>70</v>
      </c>
      <c r="D7" s="23">
        <v>92.3</v>
      </c>
      <c r="E7" s="15">
        <v>58.33</v>
      </c>
      <c r="F7" s="16">
        <v>24</v>
      </c>
      <c r="G7" s="16">
        <v>53.75</v>
      </c>
      <c r="H7" s="16">
        <v>24</v>
      </c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B7" s="17"/>
      <c r="AC7" s="17"/>
      <c r="AD7" s="17"/>
      <c r="AE7" s="18">
        <f t="shared" si="1"/>
        <v>56.04</v>
      </c>
      <c r="AF7">
        <f t="shared" si="2"/>
        <v>1399.92</v>
      </c>
      <c r="AG7">
        <f t="shared" si="3"/>
        <v>1290</v>
      </c>
      <c r="AH7">
        <f t="shared" si="4"/>
        <v>0</v>
      </c>
      <c r="AI7">
        <f t="shared" si="5"/>
        <v>0</v>
      </c>
      <c r="AJ7">
        <f t="shared" si="6"/>
        <v>0</v>
      </c>
      <c r="AK7">
        <f t="shared" si="7"/>
        <v>0</v>
      </c>
      <c r="AL7">
        <f t="shared" si="8"/>
        <v>0</v>
      </c>
      <c r="AM7">
        <f t="shared" si="9"/>
        <v>0</v>
      </c>
      <c r="AN7">
        <f t="shared" si="10"/>
        <v>0</v>
      </c>
      <c r="AO7">
        <f t="shared" si="11"/>
        <v>0</v>
      </c>
      <c r="AP7">
        <f t="shared" si="12"/>
        <v>0</v>
      </c>
      <c r="AQ7">
        <f t="shared" si="13"/>
        <v>0</v>
      </c>
      <c r="AR7">
        <f t="shared" si="14"/>
        <v>0</v>
      </c>
      <c r="AS7" s="19">
        <f t="shared" si="15"/>
        <v>48</v>
      </c>
      <c r="AV7" s="20">
        <v>5</v>
      </c>
      <c r="AW7" s="21" t="s">
        <v>45</v>
      </c>
      <c r="AX7" s="20">
        <v>180</v>
      </c>
      <c r="AY7" s="20">
        <v>-1.6</v>
      </c>
      <c r="AZ7" s="22" t="s">
        <v>46</v>
      </c>
    </row>
    <row r="8" spans="1:52" ht="19.95" customHeight="1" x14ac:dyDescent="0.3">
      <c r="A8" s="12">
        <f t="shared" si="0"/>
        <v>5</v>
      </c>
      <c r="B8" s="13" t="s">
        <v>44</v>
      </c>
      <c r="C8" s="32" t="s">
        <v>69</v>
      </c>
      <c r="D8" s="23">
        <v>92.3</v>
      </c>
      <c r="E8" s="15">
        <v>58.33</v>
      </c>
      <c r="F8" s="16">
        <v>24</v>
      </c>
      <c r="G8" s="16">
        <v>53.75</v>
      </c>
      <c r="H8" s="16">
        <v>24</v>
      </c>
      <c r="I8" s="16"/>
      <c r="J8" s="17"/>
      <c r="K8" s="16"/>
      <c r="L8" s="17"/>
      <c r="M8" s="16"/>
      <c r="N8" s="17"/>
      <c r="O8" s="16"/>
      <c r="P8" s="17"/>
      <c r="Q8" s="16"/>
      <c r="R8" s="17"/>
      <c r="S8" s="16"/>
      <c r="T8" s="17"/>
      <c r="U8" s="16"/>
      <c r="V8" s="17"/>
      <c r="W8" s="16"/>
      <c r="X8" s="17"/>
      <c r="Y8" s="16"/>
      <c r="Z8" s="17"/>
      <c r="AA8" s="16"/>
      <c r="AB8" s="17"/>
      <c r="AC8" s="17"/>
      <c r="AD8" s="17"/>
      <c r="AE8" s="18">
        <f t="shared" si="1"/>
        <v>56.04</v>
      </c>
      <c r="AF8">
        <f t="shared" si="2"/>
        <v>1399.92</v>
      </c>
      <c r="AG8">
        <f t="shared" si="3"/>
        <v>1290</v>
      </c>
      <c r="AH8">
        <f t="shared" si="4"/>
        <v>0</v>
      </c>
      <c r="AI8">
        <f t="shared" si="5"/>
        <v>0</v>
      </c>
      <c r="AJ8">
        <f t="shared" si="6"/>
        <v>0</v>
      </c>
      <c r="AK8">
        <f t="shared" si="7"/>
        <v>0</v>
      </c>
      <c r="AL8">
        <f t="shared" si="8"/>
        <v>0</v>
      </c>
      <c r="AM8">
        <f t="shared" si="9"/>
        <v>0</v>
      </c>
      <c r="AN8">
        <f t="shared" si="10"/>
        <v>0</v>
      </c>
      <c r="AO8">
        <f t="shared" si="11"/>
        <v>0</v>
      </c>
      <c r="AP8">
        <f t="shared" si="12"/>
        <v>0</v>
      </c>
      <c r="AQ8">
        <f t="shared" si="13"/>
        <v>0</v>
      </c>
      <c r="AR8">
        <f t="shared" si="14"/>
        <v>0</v>
      </c>
      <c r="AS8" s="19">
        <f t="shared" si="15"/>
        <v>48</v>
      </c>
      <c r="AV8" s="20">
        <v>6</v>
      </c>
      <c r="AW8" s="21" t="s">
        <v>45</v>
      </c>
      <c r="AX8" s="20">
        <v>179.8</v>
      </c>
      <c r="AY8" s="20">
        <v>-5.2</v>
      </c>
      <c r="AZ8" s="22" t="s">
        <v>47</v>
      </c>
    </row>
    <row r="9" spans="1:52" ht="19.95" customHeight="1" x14ac:dyDescent="0.3">
      <c r="A9" s="12">
        <f t="shared" si="0"/>
        <v>7</v>
      </c>
      <c r="B9" s="13" t="s">
        <v>44</v>
      </c>
      <c r="C9" s="32" t="s">
        <v>83</v>
      </c>
      <c r="D9" s="23">
        <v>87.1</v>
      </c>
      <c r="E9" s="15">
        <v>50.83</v>
      </c>
      <c r="F9" s="16">
        <v>24</v>
      </c>
      <c r="G9" s="16">
        <v>58.33</v>
      </c>
      <c r="H9" s="16">
        <v>24</v>
      </c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  <c r="U9" s="16"/>
      <c r="V9" s="17"/>
      <c r="W9" s="16"/>
      <c r="X9" s="17"/>
      <c r="Y9" s="16"/>
      <c r="Z9" s="17"/>
      <c r="AA9" s="16"/>
      <c r="AB9" s="17"/>
      <c r="AC9" s="17"/>
      <c r="AD9" s="17"/>
      <c r="AE9" s="18">
        <f t="shared" si="1"/>
        <v>54.580000000000005</v>
      </c>
      <c r="AF9">
        <f t="shared" si="2"/>
        <v>1219.92</v>
      </c>
      <c r="AG9">
        <f t="shared" si="3"/>
        <v>1399.92</v>
      </c>
      <c r="AH9">
        <f t="shared" si="4"/>
        <v>0</v>
      </c>
      <c r="AI9">
        <f t="shared" si="5"/>
        <v>0</v>
      </c>
      <c r="AJ9">
        <f t="shared" si="6"/>
        <v>0</v>
      </c>
      <c r="AK9">
        <f t="shared" si="7"/>
        <v>0</v>
      </c>
      <c r="AL9">
        <f t="shared" si="8"/>
        <v>0</v>
      </c>
      <c r="AM9">
        <f t="shared" si="9"/>
        <v>0</v>
      </c>
      <c r="AN9">
        <f t="shared" si="10"/>
        <v>0</v>
      </c>
      <c r="AO9">
        <f t="shared" si="11"/>
        <v>0</v>
      </c>
      <c r="AP9">
        <f t="shared" si="12"/>
        <v>0</v>
      </c>
      <c r="AQ9">
        <f t="shared" si="13"/>
        <v>0</v>
      </c>
      <c r="AR9">
        <f t="shared" si="14"/>
        <v>0</v>
      </c>
      <c r="AS9" s="19">
        <f t="shared" si="15"/>
        <v>48</v>
      </c>
      <c r="AV9" s="20">
        <v>12</v>
      </c>
      <c r="AW9" s="21" t="s">
        <v>45</v>
      </c>
      <c r="AX9" s="20">
        <v>169.8</v>
      </c>
      <c r="AY9" s="20">
        <v>-1.4</v>
      </c>
      <c r="AZ9" s="22" t="s">
        <v>58</v>
      </c>
    </row>
    <row r="10" spans="1:52" ht="19.95" customHeight="1" x14ac:dyDescent="0.3">
      <c r="A10" s="12">
        <f t="shared" si="0"/>
        <v>7</v>
      </c>
      <c r="B10" s="13" t="s">
        <v>44</v>
      </c>
      <c r="C10" s="32" t="s">
        <v>84</v>
      </c>
      <c r="D10" s="23">
        <v>84.8</v>
      </c>
      <c r="E10" s="15">
        <v>50.83</v>
      </c>
      <c r="F10" s="16">
        <v>24</v>
      </c>
      <c r="G10" s="16">
        <v>58.33</v>
      </c>
      <c r="H10" s="16">
        <v>24</v>
      </c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7"/>
      <c r="AD10" s="17"/>
      <c r="AE10" s="18">
        <f t="shared" si="1"/>
        <v>54.580000000000005</v>
      </c>
      <c r="AF10">
        <f t="shared" si="2"/>
        <v>1219.92</v>
      </c>
      <c r="AG10">
        <f t="shared" si="3"/>
        <v>1399.92</v>
      </c>
      <c r="AH10">
        <f t="shared" si="4"/>
        <v>0</v>
      </c>
      <c r="AI10">
        <f t="shared" si="5"/>
        <v>0</v>
      </c>
      <c r="AJ10">
        <f t="shared" si="6"/>
        <v>0</v>
      </c>
      <c r="AK10">
        <f t="shared" si="7"/>
        <v>0</v>
      </c>
      <c r="AL10">
        <f t="shared" si="8"/>
        <v>0</v>
      </c>
      <c r="AM10">
        <f t="shared" si="9"/>
        <v>0</v>
      </c>
      <c r="AN10">
        <f t="shared" si="10"/>
        <v>0</v>
      </c>
      <c r="AO10">
        <f t="shared" si="11"/>
        <v>0</v>
      </c>
      <c r="AP10">
        <f t="shared" si="12"/>
        <v>0</v>
      </c>
      <c r="AQ10">
        <f t="shared" si="13"/>
        <v>0</v>
      </c>
      <c r="AR10">
        <f t="shared" si="14"/>
        <v>0</v>
      </c>
      <c r="AS10" s="19">
        <f t="shared" si="15"/>
        <v>48</v>
      </c>
      <c r="AV10" s="20">
        <v>12</v>
      </c>
      <c r="AW10" s="21" t="s">
        <v>45</v>
      </c>
      <c r="AX10" s="20">
        <v>169.8</v>
      </c>
      <c r="AY10" s="20">
        <v>-1.4</v>
      </c>
      <c r="AZ10" s="22" t="s">
        <v>58</v>
      </c>
    </row>
    <row r="11" spans="1:52" ht="19.95" customHeight="1" x14ac:dyDescent="0.3">
      <c r="A11" s="12">
        <f t="shared" si="0"/>
        <v>9</v>
      </c>
      <c r="B11" s="13" t="s">
        <v>44</v>
      </c>
      <c r="C11" s="32" t="s">
        <v>74</v>
      </c>
      <c r="D11" s="23">
        <v>95.2</v>
      </c>
      <c r="E11" s="15">
        <v>53.75</v>
      </c>
      <c r="F11" s="16">
        <v>24</v>
      </c>
      <c r="G11" s="16"/>
      <c r="H11" s="16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7"/>
      <c r="AD11" s="17"/>
      <c r="AE11" s="18">
        <f t="shared" si="1"/>
        <v>53.75</v>
      </c>
      <c r="AF11">
        <f t="shared" si="2"/>
        <v>1290</v>
      </c>
      <c r="AG11">
        <f t="shared" si="3"/>
        <v>0</v>
      </c>
      <c r="AH11">
        <f t="shared" si="4"/>
        <v>0</v>
      </c>
      <c r="AI11">
        <f t="shared" si="5"/>
        <v>0</v>
      </c>
      <c r="AJ11">
        <f t="shared" si="6"/>
        <v>0</v>
      </c>
      <c r="AK11">
        <f t="shared" si="7"/>
        <v>0</v>
      </c>
      <c r="AL11">
        <f t="shared" si="8"/>
        <v>0</v>
      </c>
      <c r="AM11">
        <f t="shared" si="9"/>
        <v>0</v>
      </c>
      <c r="AN11">
        <f t="shared" si="10"/>
        <v>0</v>
      </c>
      <c r="AO11">
        <f t="shared" si="11"/>
        <v>0</v>
      </c>
      <c r="AP11">
        <f t="shared" si="12"/>
        <v>0</v>
      </c>
      <c r="AQ11">
        <f t="shared" si="13"/>
        <v>0</v>
      </c>
      <c r="AR11">
        <f t="shared" si="14"/>
        <v>0</v>
      </c>
      <c r="AS11" s="19">
        <f t="shared" si="15"/>
        <v>24</v>
      </c>
      <c r="AV11" s="20">
        <v>9</v>
      </c>
      <c r="AW11" s="21" t="s">
        <v>45</v>
      </c>
      <c r="AX11" s="20">
        <v>176</v>
      </c>
      <c r="AY11" s="20">
        <v>1</v>
      </c>
      <c r="AZ11" s="22" t="s">
        <v>50</v>
      </c>
    </row>
    <row r="12" spans="1:52" ht="19.95" customHeight="1" x14ac:dyDescent="0.3">
      <c r="A12" s="12">
        <f t="shared" si="0"/>
        <v>10</v>
      </c>
      <c r="B12" s="13" t="s">
        <v>44</v>
      </c>
      <c r="C12" s="32" t="s">
        <v>76</v>
      </c>
      <c r="D12" s="14">
        <v>88.8</v>
      </c>
      <c r="E12" s="15">
        <v>52.5</v>
      </c>
      <c r="F12" s="16">
        <v>24</v>
      </c>
      <c r="G12" s="16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7"/>
      <c r="S12" s="16"/>
      <c r="T12" s="17"/>
      <c r="U12" s="16"/>
      <c r="V12" s="17"/>
      <c r="W12" s="16"/>
      <c r="X12" s="17"/>
      <c r="Y12" s="16"/>
      <c r="Z12" s="17"/>
      <c r="AA12" s="16"/>
      <c r="AB12" s="17"/>
      <c r="AC12" s="17"/>
      <c r="AD12" s="17"/>
      <c r="AE12" s="18">
        <f t="shared" si="1"/>
        <v>52.5</v>
      </c>
      <c r="AF12">
        <f t="shared" si="2"/>
        <v>1260</v>
      </c>
      <c r="AG12">
        <f t="shared" si="3"/>
        <v>0</v>
      </c>
      <c r="AH12">
        <f t="shared" si="4"/>
        <v>0</v>
      </c>
      <c r="AI12">
        <f t="shared" si="5"/>
        <v>0</v>
      </c>
      <c r="AJ12">
        <f t="shared" si="6"/>
        <v>0</v>
      </c>
      <c r="AK12">
        <f t="shared" si="7"/>
        <v>0</v>
      </c>
      <c r="AL12">
        <f t="shared" si="8"/>
        <v>0</v>
      </c>
      <c r="AM12">
        <f t="shared" si="9"/>
        <v>0</v>
      </c>
      <c r="AN12">
        <f t="shared" si="10"/>
        <v>0</v>
      </c>
      <c r="AO12">
        <f t="shared" si="11"/>
        <v>0</v>
      </c>
      <c r="AP12">
        <f t="shared" si="12"/>
        <v>0</v>
      </c>
      <c r="AQ12">
        <f t="shared" si="13"/>
        <v>0</v>
      </c>
      <c r="AR12">
        <f t="shared" si="14"/>
        <v>0</v>
      </c>
      <c r="AS12" s="19">
        <v>24</v>
      </c>
      <c r="AV12" s="20">
        <v>15</v>
      </c>
      <c r="AW12" s="21" t="s">
        <v>45</v>
      </c>
      <c r="AX12" s="20">
        <v>160.6</v>
      </c>
      <c r="AY12" s="22"/>
      <c r="AZ12" s="22" t="s">
        <v>52</v>
      </c>
    </row>
    <row r="13" spans="1:52" ht="19.95" customHeight="1" x14ac:dyDescent="0.3">
      <c r="A13" s="12">
        <f t="shared" si="0"/>
        <v>11</v>
      </c>
      <c r="B13" s="13" t="s">
        <v>44</v>
      </c>
      <c r="C13" s="32" t="s">
        <v>73</v>
      </c>
      <c r="D13" s="23">
        <v>96.6</v>
      </c>
      <c r="E13" s="15">
        <v>53.75</v>
      </c>
      <c r="F13" s="16">
        <v>24</v>
      </c>
      <c r="G13" s="16">
        <v>50.42</v>
      </c>
      <c r="H13" s="16">
        <v>24</v>
      </c>
      <c r="I13" s="16"/>
      <c r="J13" s="17"/>
      <c r="K13" s="16"/>
      <c r="L13" s="17"/>
      <c r="M13" s="16"/>
      <c r="N13" s="17"/>
      <c r="O13" s="16"/>
      <c r="P13" s="17"/>
      <c r="Q13" s="16"/>
      <c r="R13" s="17"/>
      <c r="S13" s="16"/>
      <c r="T13" s="17"/>
      <c r="U13" s="16"/>
      <c r="V13" s="17"/>
      <c r="W13" s="16"/>
      <c r="X13" s="17"/>
      <c r="Y13" s="16"/>
      <c r="Z13" s="17"/>
      <c r="AA13" s="16"/>
      <c r="AB13" s="17"/>
      <c r="AC13" s="17"/>
      <c r="AD13" s="17"/>
      <c r="AE13" s="18">
        <f t="shared" si="1"/>
        <v>52.085000000000001</v>
      </c>
      <c r="AF13">
        <f t="shared" si="2"/>
        <v>1290</v>
      </c>
      <c r="AG13">
        <f t="shared" si="3"/>
        <v>1210.08</v>
      </c>
      <c r="AH13">
        <f t="shared" si="4"/>
        <v>0</v>
      </c>
      <c r="AI13">
        <f t="shared" si="5"/>
        <v>0</v>
      </c>
      <c r="AJ13">
        <f t="shared" si="6"/>
        <v>0</v>
      </c>
      <c r="AK13">
        <f t="shared" si="7"/>
        <v>0</v>
      </c>
      <c r="AL13">
        <f t="shared" si="8"/>
        <v>0</v>
      </c>
      <c r="AM13">
        <f t="shared" si="9"/>
        <v>0</v>
      </c>
      <c r="AN13">
        <f t="shared" si="10"/>
        <v>0</v>
      </c>
      <c r="AO13">
        <f t="shared" si="11"/>
        <v>0</v>
      </c>
      <c r="AP13">
        <f t="shared" si="12"/>
        <v>0</v>
      </c>
      <c r="AQ13">
        <f t="shared" si="13"/>
        <v>0</v>
      </c>
      <c r="AR13">
        <f t="shared" si="14"/>
        <v>0</v>
      </c>
      <c r="AS13" s="19">
        <f>F13+H13+J13+L13+N13+P13+R13+T13+V13+X13+Z13+AB13+AD13</f>
        <v>48</v>
      </c>
      <c r="AV13" s="20">
        <v>4</v>
      </c>
      <c r="AW13" s="21" t="s">
        <v>45</v>
      </c>
      <c r="AX13" s="20">
        <v>183</v>
      </c>
      <c r="AY13" s="20">
        <v>1.2</v>
      </c>
      <c r="AZ13" s="22" t="s">
        <v>49</v>
      </c>
    </row>
    <row r="14" spans="1:52" ht="19.95" customHeight="1" x14ac:dyDescent="0.3">
      <c r="A14" s="12">
        <f t="shared" si="0"/>
        <v>12</v>
      </c>
      <c r="B14" s="13" t="s">
        <v>44</v>
      </c>
      <c r="C14" s="32" t="s">
        <v>79</v>
      </c>
      <c r="D14" s="23">
        <v>91.1</v>
      </c>
      <c r="E14" s="15">
        <v>50.83</v>
      </c>
      <c r="F14" s="16">
        <v>24</v>
      </c>
      <c r="G14" s="16"/>
      <c r="H14" s="16"/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6"/>
      <c r="V14" s="17"/>
      <c r="W14" s="16"/>
      <c r="X14" s="17"/>
      <c r="Y14" s="16"/>
      <c r="Z14" s="17"/>
      <c r="AA14" s="16"/>
      <c r="AB14" s="17"/>
      <c r="AC14" s="17"/>
      <c r="AD14" s="17"/>
      <c r="AE14" s="18">
        <f t="shared" si="1"/>
        <v>50.830000000000005</v>
      </c>
      <c r="AF14">
        <f t="shared" si="2"/>
        <v>1219.92</v>
      </c>
      <c r="AG14">
        <f t="shared" si="3"/>
        <v>0</v>
      </c>
      <c r="AH14">
        <f t="shared" si="4"/>
        <v>0</v>
      </c>
      <c r="AI14">
        <f t="shared" si="5"/>
        <v>0</v>
      </c>
      <c r="AJ14">
        <f t="shared" si="6"/>
        <v>0</v>
      </c>
      <c r="AK14">
        <f t="shared" si="7"/>
        <v>0</v>
      </c>
      <c r="AL14">
        <f t="shared" si="8"/>
        <v>0</v>
      </c>
      <c r="AM14">
        <f t="shared" si="9"/>
        <v>0</v>
      </c>
      <c r="AN14">
        <f t="shared" si="10"/>
        <v>0</v>
      </c>
      <c r="AO14">
        <f t="shared" si="11"/>
        <v>0</v>
      </c>
      <c r="AP14">
        <f t="shared" si="12"/>
        <v>0</v>
      </c>
      <c r="AQ14">
        <f t="shared" si="13"/>
        <v>0</v>
      </c>
      <c r="AR14">
        <f t="shared" si="14"/>
        <v>0</v>
      </c>
      <c r="AS14" s="19">
        <v>24</v>
      </c>
      <c r="AV14" s="20">
        <v>11</v>
      </c>
      <c r="AW14" s="21" t="s">
        <v>45</v>
      </c>
      <c r="AX14" s="20">
        <v>171.2</v>
      </c>
      <c r="AY14" s="20">
        <v>-2.8</v>
      </c>
      <c r="AZ14" s="22" t="s">
        <v>55</v>
      </c>
    </row>
    <row r="15" spans="1:52" ht="19.95" customHeight="1" x14ac:dyDescent="0.3">
      <c r="A15" s="12">
        <f t="shared" si="0"/>
        <v>12</v>
      </c>
      <c r="B15" s="13" t="s">
        <v>44</v>
      </c>
      <c r="C15" s="32" t="s">
        <v>80</v>
      </c>
      <c r="D15" s="23">
        <v>91.1</v>
      </c>
      <c r="E15" s="15">
        <v>50.83</v>
      </c>
      <c r="F15" s="16">
        <v>24</v>
      </c>
      <c r="G15" s="16"/>
      <c r="H15" s="16"/>
      <c r="I15" s="16"/>
      <c r="J15" s="17"/>
      <c r="K15" s="16"/>
      <c r="L15" s="17"/>
      <c r="M15" s="16"/>
      <c r="N15" s="17"/>
      <c r="O15" s="16"/>
      <c r="P15" s="17"/>
      <c r="Q15" s="16"/>
      <c r="R15" s="17"/>
      <c r="S15" s="16"/>
      <c r="T15" s="17"/>
      <c r="U15" s="16"/>
      <c r="V15" s="17"/>
      <c r="W15" s="16"/>
      <c r="X15" s="17"/>
      <c r="Y15" s="16"/>
      <c r="Z15" s="17"/>
      <c r="AA15" s="16"/>
      <c r="AB15" s="17"/>
      <c r="AC15" s="17"/>
      <c r="AD15" s="17"/>
      <c r="AE15" s="18">
        <f t="shared" si="1"/>
        <v>50.830000000000005</v>
      </c>
      <c r="AF15">
        <f t="shared" si="2"/>
        <v>1219.92</v>
      </c>
      <c r="AG15">
        <f t="shared" si="3"/>
        <v>0</v>
      </c>
      <c r="AH15">
        <f t="shared" si="4"/>
        <v>0</v>
      </c>
      <c r="AI15">
        <f t="shared" si="5"/>
        <v>0</v>
      </c>
      <c r="AJ15">
        <f t="shared" si="6"/>
        <v>0</v>
      </c>
      <c r="AK15">
        <f t="shared" si="7"/>
        <v>0</v>
      </c>
      <c r="AL15">
        <f t="shared" si="8"/>
        <v>0</v>
      </c>
      <c r="AM15">
        <f t="shared" si="9"/>
        <v>0</v>
      </c>
      <c r="AN15">
        <f t="shared" si="10"/>
        <v>0</v>
      </c>
      <c r="AO15">
        <f t="shared" si="11"/>
        <v>0</v>
      </c>
      <c r="AP15">
        <f t="shared" si="12"/>
        <v>0</v>
      </c>
      <c r="AQ15">
        <f t="shared" si="13"/>
        <v>0</v>
      </c>
      <c r="AR15">
        <f t="shared" si="14"/>
        <v>0</v>
      </c>
      <c r="AS15" s="19">
        <f t="shared" ref="AS15:AS32" si="16">F15+H15+J15+L15+N15+P15+R15+T15+V15+X15+Z15+AB15+AD15</f>
        <v>24</v>
      </c>
      <c r="AV15" s="20">
        <v>13</v>
      </c>
      <c r="AW15" s="21" t="s">
        <v>45</v>
      </c>
      <c r="AX15" s="20">
        <v>165.8</v>
      </c>
      <c r="AY15" s="22"/>
      <c r="AZ15" s="22" t="s">
        <v>56</v>
      </c>
    </row>
    <row r="16" spans="1:52" ht="19.95" customHeight="1" x14ac:dyDescent="0.3">
      <c r="A16" s="12">
        <f t="shared" si="0"/>
        <v>14</v>
      </c>
      <c r="B16" s="13" t="s">
        <v>44</v>
      </c>
      <c r="C16" s="32" t="s">
        <v>85</v>
      </c>
      <c r="D16" s="23">
        <v>88.8</v>
      </c>
      <c r="E16" s="15">
        <v>50.42</v>
      </c>
      <c r="F16" s="16">
        <v>24</v>
      </c>
      <c r="G16" s="16"/>
      <c r="H16" s="16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6"/>
      <c r="V16" s="17"/>
      <c r="W16" s="16"/>
      <c r="X16" s="17"/>
      <c r="Y16" s="16"/>
      <c r="Z16" s="17"/>
      <c r="AA16" s="16"/>
      <c r="AB16" s="17"/>
      <c r="AC16" s="17"/>
      <c r="AD16" s="17"/>
      <c r="AE16" s="18">
        <f t="shared" si="1"/>
        <v>50.419999999999995</v>
      </c>
      <c r="AF16">
        <f t="shared" si="2"/>
        <v>1210.08</v>
      </c>
      <c r="AG16">
        <f t="shared" si="3"/>
        <v>0</v>
      </c>
      <c r="AH16">
        <f t="shared" si="4"/>
        <v>0</v>
      </c>
      <c r="AI16">
        <f t="shared" si="5"/>
        <v>0</v>
      </c>
      <c r="AJ16">
        <f t="shared" si="6"/>
        <v>0</v>
      </c>
      <c r="AK16">
        <f t="shared" si="7"/>
        <v>0</v>
      </c>
      <c r="AL16">
        <f t="shared" si="8"/>
        <v>0</v>
      </c>
      <c r="AM16">
        <f t="shared" si="9"/>
        <v>0</v>
      </c>
      <c r="AN16">
        <f t="shared" si="10"/>
        <v>0</v>
      </c>
      <c r="AO16">
        <f t="shared" si="11"/>
        <v>0</v>
      </c>
      <c r="AP16">
        <f t="shared" si="12"/>
        <v>0</v>
      </c>
      <c r="AQ16">
        <f t="shared" si="13"/>
        <v>0</v>
      </c>
      <c r="AR16">
        <f t="shared" si="14"/>
        <v>0</v>
      </c>
      <c r="AS16" s="19">
        <f t="shared" si="16"/>
        <v>24</v>
      </c>
      <c r="AV16" s="20">
        <v>12</v>
      </c>
      <c r="AW16" s="21" t="s">
        <v>45</v>
      </c>
      <c r="AX16" s="20">
        <v>169.8</v>
      </c>
      <c r="AY16" s="20">
        <v>-1.4</v>
      </c>
      <c r="AZ16" s="22" t="s">
        <v>58</v>
      </c>
    </row>
    <row r="17" spans="1:52" ht="19.95" customHeight="1" x14ac:dyDescent="0.3">
      <c r="A17" s="12">
        <f t="shared" si="0"/>
        <v>14</v>
      </c>
      <c r="B17" s="13" t="s">
        <v>44</v>
      </c>
      <c r="C17" s="32" t="s">
        <v>86</v>
      </c>
      <c r="D17" s="23">
        <v>88.8</v>
      </c>
      <c r="E17" s="15">
        <v>50.42</v>
      </c>
      <c r="F17" s="16">
        <v>24</v>
      </c>
      <c r="G17" s="16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7"/>
      <c r="S17" s="16"/>
      <c r="T17" s="17"/>
      <c r="U17" s="16"/>
      <c r="V17" s="17"/>
      <c r="W17" s="16"/>
      <c r="X17" s="17"/>
      <c r="Y17" s="16"/>
      <c r="Z17" s="17"/>
      <c r="AA17" s="16"/>
      <c r="AB17" s="17"/>
      <c r="AC17" s="17"/>
      <c r="AD17" s="17"/>
      <c r="AE17" s="18">
        <f t="shared" si="1"/>
        <v>50.419999999999995</v>
      </c>
      <c r="AF17">
        <f t="shared" si="2"/>
        <v>1210.08</v>
      </c>
      <c r="AG17">
        <f t="shared" si="3"/>
        <v>0</v>
      </c>
      <c r="AH17">
        <f t="shared" si="4"/>
        <v>0</v>
      </c>
      <c r="AI17">
        <f t="shared" si="5"/>
        <v>0</v>
      </c>
      <c r="AJ17">
        <f t="shared" si="6"/>
        <v>0</v>
      </c>
      <c r="AK17">
        <f t="shared" si="7"/>
        <v>0</v>
      </c>
      <c r="AL17">
        <f t="shared" si="8"/>
        <v>0</v>
      </c>
      <c r="AM17">
        <f t="shared" si="9"/>
        <v>0</v>
      </c>
      <c r="AN17">
        <f t="shared" si="10"/>
        <v>0</v>
      </c>
      <c r="AO17">
        <f t="shared" si="11"/>
        <v>0</v>
      </c>
      <c r="AP17">
        <f t="shared" si="12"/>
        <v>0</v>
      </c>
      <c r="AQ17">
        <f t="shared" si="13"/>
        <v>0</v>
      </c>
      <c r="AR17">
        <f t="shared" si="14"/>
        <v>0</v>
      </c>
      <c r="AS17" s="19">
        <f t="shared" si="16"/>
        <v>24</v>
      </c>
      <c r="AV17" s="20">
        <v>12</v>
      </c>
      <c r="AW17" s="21" t="s">
        <v>45</v>
      </c>
      <c r="AX17" s="20">
        <v>169.8</v>
      </c>
      <c r="AY17" s="20">
        <v>-1.4</v>
      </c>
      <c r="AZ17" s="22" t="s">
        <v>58</v>
      </c>
    </row>
    <row r="18" spans="1:52" ht="19.95" customHeight="1" x14ac:dyDescent="0.3">
      <c r="A18" s="12">
        <f t="shared" si="0"/>
        <v>14</v>
      </c>
      <c r="B18" s="13" t="s">
        <v>44</v>
      </c>
      <c r="C18" s="32" t="s">
        <v>144</v>
      </c>
      <c r="D18" s="23">
        <v>90</v>
      </c>
      <c r="E18" s="15"/>
      <c r="F18" s="16"/>
      <c r="G18" s="16">
        <v>50.42</v>
      </c>
      <c r="H18" s="16">
        <v>24</v>
      </c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  <c r="AA18" s="16"/>
      <c r="AB18" s="17"/>
      <c r="AC18" s="17"/>
      <c r="AD18" s="17"/>
      <c r="AE18" s="18">
        <f t="shared" si="1"/>
        <v>50.419999999999995</v>
      </c>
      <c r="AF18">
        <f t="shared" si="2"/>
        <v>0</v>
      </c>
      <c r="AG18">
        <f t="shared" si="3"/>
        <v>1210.08</v>
      </c>
      <c r="AH18">
        <f t="shared" si="4"/>
        <v>0</v>
      </c>
      <c r="AI18">
        <f t="shared" si="5"/>
        <v>0</v>
      </c>
      <c r="AJ18">
        <f t="shared" si="6"/>
        <v>0</v>
      </c>
      <c r="AK18">
        <f t="shared" si="7"/>
        <v>0</v>
      </c>
      <c r="AL18">
        <f t="shared" si="8"/>
        <v>0</v>
      </c>
      <c r="AM18">
        <f t="shared" si="9"/>
        <v>0</v>
      </c>
      <c r="AN18">
        <f t="shared" si="10"/>
        <v>0</v>
      </c>
      <c r="AO18">
        <f t="shared" si="11"/>
        <v>0</v>
      </c>
      <c r="AP18">
        <f t="shared" si="12"/>
        <v>0</v>
      </c>
      <c r="AQ18">
        <f t="shared" si="13"/>
        <v>0</v>
      </c>
      <c r="AR18">
        <f t="shared" si="14"/>
        <v>0</v>
      </c>
      <c r="AS18" s="19">
        <f t="shared" si="16"/>
        <v>24</v>
      </c>
      <c r="AV18" s="20">
        <v>12</v>
      </c>
      <c r="AW18" s="21" t="s">
        <v>45</v>
      </c>
      <c r="AX18" s="20">
        <v>169.8</v>
      </c>
      <c r="AY18" s="20">
        <v>-1.4</v>
      </c>
      <c r="AZ18" s="22" t="s">
        <v>58</v>
      </c>
    </row>
    <row r="19" spans="1:52" ht="19.95" customHeight="1" x14ac:dyDescent="0.3">
      <c r="A19" s="12">
        <f t="shared" si="0"/>
        <v>17</v>
      </c>
      <c r="B19" s="13" t="s">
        <v>44</v>
      </c>
      <c r="C19" s="32" t="s">
        <v>82</v>
      </c>
      <c r="D19" s="23">
        <v>87.1</v>
      </c>
      <c r="E19" s="15">
        <v>50.83</v>
      </c>
      <c r="F19" s="16">
        <v>24</v>
      </c>
      <c r="G19" s="16">
        <v>50</v>
      </c>
      <c r="H19" s="16">
        <v>24</v>
      </c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6"/>
      <c r="V19" s="17"/>
      <c r="W19" s="16"/>
      <c r="X19" s="17"/>
      <c r="Y19" s="16"/>
      <c r="Z19" s="17"/>
      <c r="AA19" s="16"/>
      <c r="AB19" s="17"/>
      <c r="AC19" s="17"/>
      <c r="AD19" s="17"/>
      <c r="AE19" s="18">
        <f t="shared" si="1"/>
        <v>50.414999999999999</v>
      </c>
      <c r="AF19">
        <f t="shared" si="2"/>
        <v>1219.92</v>
      </c>
      <c r="AG19">
        <f t="shared" si="3"/>
        <v>1200</v>
      </c>
      <c r="AH19">
        <f t="shared" si="4"/>
        <v>0</v>
      </c>
      <c r="AI19">
        <f t="shared" si="5"/>
        <v>0</v>
      </c>
      <c r="AJ19">
        <f t="shared" si="6"/>
        <v>0</v>
      </c>
      <c r="AK19">
        <f t="shared" si="7"/>
        <v>0</v>
      </c>
      <c r="AL19">
        <f t="shared" si="8"/>
        <v>0</v>
      </c>
      <c r="AM19">
        <f t="shared" si="9"/>
        <v>0</v>
      </c>
      <c r="AN19">
        <f t="shared" si="10"/>
        <v>0</v>
      </c>
      <c r="AO19">
        <f t="shared" si="11"/>
        <v>0</v>
      </c>
      <c r="AP19">
        <f t="shared" si="12"/>
        <v>0</v>
      </c>
      <c r="AQ19">
        <f t="shared" si="13"/>
        <v>0</v>
      </c>
      <c r="AR19">
        <f t="shared" si="14"/>
        <v>0</v>
      </c>
      <c r="AS19" s="19">
        <f t="shared" si="16"/>
        <v>48</v>
      </c>
      <c r="AV19" s="20">
        <v>12</v>
      </c>
      <c r="AW19" s="21" t="s">
        <v>45</v>
      </c>
      <c r="AX19" s="20">
        <v>169.8</v>
      </c>
      <c r="AY19" s="20">
        <v>-1.4</v>
      </c>
      <c r="AZ19" s="22" t="s">
        <v>58</v>
      </c>
    </row>
    <row r="20" spans="1:52" ht="19.95" customHeight="1" x14ac:dyDescent="0.3">
      <c r="A20" s="12">
        <f t="shared" si="0"/>
        <v>17</v>
      </c>
      <c r="B20" s="13" t="s">
        <v>44</v>
      </c>
      <c r="C20" s="32" t="s">
        <v>81</v>
      </c>
      <c r="D20" s="23">
        <v>87.1</v>
      </c>
      <c r="E20" s="15">
        <v>50.83</v>
      </c>
      <c r="F20" s="16">
        <v>24</v>
      </c>
      <c r="G20" s="16">
        <v>50</v>
      </c>
      <c r="H20" s="16">
        <v>24</v>
      </c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16"/>
      <c r="X20" s="17"/>
      <c r="Y20" s="16"/>
      <c r="Z20" s="17"/>
      <c r="AA20" s="16"/>
      <c r="AB20" s="17"/>
      <c r="AC20" s="17"/>
      <c r="AD20" s="17"/>
      <c r="AE20" s="18">
        <f t="shared" si="1"/>
        <v>50.414999999999999</v>
      </c>
      <c r="AF20">
        <f t="shared" si="2"/>
        <v>1219.92</v>
      </c>
      <c r="AG20">
        <f t="shared" si="3"/>
        <v>1200</v>
      </c>
      <c r="AH20">
        <f t="shared" si="4"/>
        <v>0</v>
      </c>
      <c r="AI20">
        <f t="shared" si="5"/>
        <v>0</v>
      </c>
      <c r="AJ20">
        <f t="shared" si="6"/>
        <v>0</v>
      </c>
      <c r="AK20">
        <f t="shared" si="7"/>
        <v>0</v>
      </c>
      <c r="AL20">
        <f t="shared" si="8"/>
        <v>0</v>
      </c>
      <c r="AM20">
        <f t="shared" si="9"/>
        <v>0</v>
      </c>
      <c r="AN20">
        <f t="shared" si="10"/>
        <v>0</v>
      </c>
      <c r="AO20">
        <f t="shared" si="11"/>
        <v>0</v>
      </c>
      <c r="AP20">
        <f t="shared" si="12"/>
        <v>0</v>
      </c>
      <c r="AQ20">
        <f t="shared" si="13"/>
        <v>0</v>
      </c>
      <c r="AR20">
        <f t="shared" si="14"/>
        <v>0</v>
      </c>
      <c r="AS20" s="19">
        <f t="shared" si="16"/>
        <v>48</v>
      </c>
      <c r="AV20" s="20">
        <v>7</v>
      </c>
      <c r="AW20" s="21" t="s">
        <v>45</v>
      </c>
      <c r="AX20" s="20">
        <v>177.1</v>
      </c>
      <c r="AY20" s="20">
        <v>-1.5</v>
      </c>
      <c r="AZ20" s="22" t="s">
        <v>57</v>
      </c>
    </row>
    <row r="21" spans="1:52" ht="19.95" customHeight="1" x14ac:dyDescent="0.3">
      <c r="A21" s="12">
        <f t="shared" si="0"/>
        <v>19</v>
      </c>
      <c r="B21" s="13" t="s">
        <v>44</v>
      </c>
      <c r="C21" s="32" t="s">
        <v>75</v>
      </c>
      <c r="D21" s="23">
        <v>86.3</v>
      </c>
      <c r="E21" s="15">
        <v>52.5</v>
      </c>
      <c r="F21" s="16">
        <v>24</v>
      </c>
      <c r="G21" s="16">
        <v>43.33</v>
      </c>
      <c r="H21" s="16">
        <v>24</v>
      </c>
      <c r="I21" s="16"/>
      <c r="J21" s="17"/>
      <c r="K21" s="16"/>
      <c r="L21" s="17"/>
      <c r="M21" s="16"/>
      <c r="N21" s="17"/>
      <c r="O21" s="16"/>
      <c r="P21" s="17"/>
      <c r="Q21" s="16"/>
      <c r="R21" s="17"/>
      <c r="S21" s="16"/>
      <c r="T21" s="17"/>
      <c r="U21" s="16"/>
      <c r="V21" s="17"/>
      <c r="W21" s="16"/>
      <c r="X21" s="17"/>
      <c r="Y21" s="16"/>
      <c r="Z21" s="17"/>
      <c r="AA21" s="16"/>
      <c r="AB21" s="17"/>
      <c r="AC21" s="17"/>
      <c r="AD21" s="17"/>
      <c r="AE21" s="18">
        <f t="shared" si="1"/>
        <v>47.914999999999999</v>
      </c>
      <c r="AF21">
        <f t="shared" si="2"/>
        <v>1260</v>
      </c>
      <c r="AG21">
        <f t="shared" si="3"/>
        <v>1039.92</v>
      </c>
      <c r="AH21">
        <f t="shared" si="4"/>
        <v>0</v>
      </c>
      <c r="AI21">
        <f t="shared" si="5"/>
        <v>0</v>
      </c>
      <c r="AJ21">
        <f t="shared" si="6"/>
        <v>0</v>
      </c>
      <c r="AK21">
        <f t="shared" si="7"/>
        <v>0</v>
      </c>
      <c r="AL21">
        <f t="shared" si="8"/>
        <v>0</v>
      </c>
      <c r="AM21">
        <f t="shared" si="9"/>
        <v>0</v>
      </c>
      <c r="AN21">
        <f t="shared" si="10"/>
        <v>0</v>
      </c>
      <c r="AO21">
        <f t="shared" si="11"/>
        <v>0</v>
      </c>
      <c r="AP21">
        <f t="shared" si="12"/>
        <v>0</v>
      </c>
      <c r="AQ21">
        <f t="shared" si="13"/>
        <v>0</v>
      </c>
      <c r="AR21">
        <f t="shared" si="14"/>
        <v>0</v>
      </c>
      <c r="AS21" s="19">
        <f t="shared" si="16"/>
        <v>48</v>
      </c>
      <c r="AV21" s="20">
        <v>14</v>
      </c>
      <c r="AW21" s="21" t="s">
        <v>45</v>
      </c>
      <c r="AX21" s="20">
        <v>164.2</v>
      </c>
      <c r="AY21" s="20">
        <v>-1.2</v>
      </c>
      <c r="AZ21" s="22" t="s">
        <v>51</v>
      </c>
    </row>
    <row r="22" spans="1:52" ht="19.95" customHeight="1" x14ac:dyDescent="0.3">
      <c r="A22" s="12">
        <f t="shared" si="0"/>
        <v>20</v>
      </c>
      <c r="B22" s="13" t="s">
        <v>44</v>
      </c>
      <c r="C22" s="32" t="s">
        <v>146</v>
      </c>
      <c r="D22" s="23" t="s">
        <v>145</v>
      </c>
      <c r="E22" s="15"/>
      <c r="F22" s="16"/>
      <c r="G22" s="16">
        <v>47.5</v>
      </c>
      <c r="H22" s="16">
        <v>24</v>
      </c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  <c r="AA22" s="16"/>
      <c r="AB22" s="17"/>
      <c r="AC22" s="17"/>
      <c r="AD22" s="17"/>
      <c r="AE22" s="18">
        <f t="shared" si="1"/>
        <v>47.5</v>
      </c>
      <c r="AF22">
        <f t="shared" si="2"/>
        <v>0</v>
      </c>
      <c r="AG22">
        <f t="shared" si="3"/>
        <v>1140</v>
      </c>
      <c r="AH22">
        <f t="shared" si="4"/>
        <v>0</v>
      </c>
      <c r="AI22">
        <f t="shared" si="5"/>
        <v>0</v>
      </c>
      <c r="AJ22">
        <f t="shared" si="6"/>
        <v>0</v>
      </c>
      <c r="AK22">
        <f t="shared" si="7"/>
        <v>0</v>
      </c>
      <c r="AL22">
        <f t="shared" si="8"/>
        <v>0</v>
      </c>
      <c r="AM22">
        <f t="shared" si="9"/>
        <v>0</v>
      </c>
      <c r="AN22">
        <f t="shared" si="10"/>
        <v>0</v>
      </c>
      <c r="AO22">
        <f t="shared" si="11"/>
        <v>0</v>
      </c>
      <c r="AP22">
        <f t="shared" si="12"/>
        <v>0</v>
      </c>
      <c r="AQ22">
        <f t="shared" si="13"/>
        <v>0</v>
      </c>
      <c r="AR22">
        <f t="shared" si="14"/>
        <v>0</v>
      </c>
      <c r="AS22" s="19">
        <f t="shared" si="16"/>
        <v>24</v>
      </c>
      <c r="AV22" s="20">
        <v>12</v>
      </c>
      <c r="AW22" s="21" t="s">
        <v>45</v>
      </c>
      <c r="AX22" s="20">
        <v>169.8</v>
      </c>
      <c r="AY22" s="20">
        <v>-1.4</v>
      </c>
      <c r="AZ22" s="22" t="s">
        <v>58</v>
      </c>
    </row>
    <row r="23" spans="1:52" ht="19.95" customHeight="1" x14ac:dyDescent="0.3">
      <c r="A23" s="12">
        <f t="shared" si="0"/>
        <v>20</v>
      </c>
      <c r="B23" s="13" t="s">
        <v>44</v>
      </c>
      <c r="C23" s="32" t="s">
        <v>147</v>
      </c>
      <c r="D23" s="23">
        <v>92.6</v>
      </c>
      <c r="E23" s="15"/>
      <c r="F23" s="16"/>
      <c r="G23" s="16">
        <v>47.5</v>
      </c>
      <c r="H23" s="16">
        <v>24</v>
      </c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  <c r="W23" s="16"/>
      <c r="X23" s="17"/>
      <c r="Y23" s="16"/>
      <c r="Z23" s="17"/>
      <c r="AA23" s="16"/>
      <c r="AB23" s="17"/>
      <c r="AC23" s="17"/>
      <c r="AD23" s="17"/>
      <c r="AE23" s="18">
        <f t="shared" si="1"/>
        <v>47.5</v>
      </c>
      <c r="AF23">
        <f t="shared" si="2"/>
        <v>0</v>
      </c>
      <c r="AG23">
        <f t="shared" si="3"/>
        <v>1140</v>
      </c>
      <c r="AH23">
        <f t="shared" si="4"/>
        <v>0</v>
      </c>
      <c r="AI23">
        <f t="shared" si="5"/>
        <v>0</v>
      </c>
      <c r="AJ23">
        <f t="shared" si="6"/>
        <v>0</v>
      </c>
      <c r="AK23">
        <f t="shared" si="7"/>
        <v>0</v>
      </c>
      <c r="AL23">
        <f t="shared" si="8"/>
        <v>0</v>
      </c>
      <c r="AM23">
        <f t="shared" si="9"/>
        <v>0</v>
      </c>
      <c r="AN23">
        <f t="shared" si="10"/>
        <v>0</v>
      </c>
      <c r="AO23">
        <f t="shared" si="11"/>
        <v>0</v>
      </c>
      <c r="AP23">
        <f t="shared" si="12"/>
        <v>0</v>
      </c>
      <c r="AQ23">
        <f t="shared" si="13"/>
        <v>0</v>
      </c>
      <c r="AR23">
        <f t="shared" si="14"/>
        <v>0</v>
      </c>
      <c r="AS23" s="19">
        <f t="shared" si="16"/>
        <v>24</v>
      </c>
      <c r="AV23" s="20">
        <v>12</v>
      </c>
      <c r="AW23" s="21" t="s">
        <v>45</v>
      </c>
      <c r="AX23" s="20">
        <v>169.8</v>
      </c>
      <c r="AY23" s="20">
        <v>-1.4</v>
      </c>
      <c r="AZ23" s="22" t="s">
        <v>58</v>
      </c>
    </row>
    <row r="24" spans="1:52" ht="19.95" customHeight="1" x14ac:dyDescent="0.3">
      <c r="A24" s="12">
        <f t="shared" si="0"/>
        <v>22</v>
      </c>
      <c r="B24" s="13" t="s">
        <v>44</v>
      </c>
      <c r="C24" s="32" t="s">
        <v>88</v>
      </c>
      <c r="D24" s="23">
        <v>90.6</v>
      </c>
      <c r="E24" s="15">
        <v>45.83</v>
      </c>
      <c r="F24" s="16">
        <v>24</v>
      </c>
      <c r="G24" s="16">
        <v>45</v>
      </c>
      <c r="H24" s="16">
        <v>24</v>
      </c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6"/>
      <c r="V24" s="17"/>
      <c r="W24" s="16"/>
      <c r="X24" s="17"/>
      <c r="Y24" s="16"/>
      <c r="Z24" s="17"/>
      <c r="AA24" s="16"/>
      <c r="AB24" s="17"/>
      <c r="AC24" s="17"/>
      <c r="AD24" s="17"/>
      <c r="AE24" s="18">
        <f t="shared" si="1"/>
        <v>45.414999999999999</v>
      </c>
      <c r="AF24">
        <f t="shared" si="2"/>
        <v>1099.92</v>
      </c>
      <c r="AG24">
        <f t="shared" si="3"/>
        <v>1080</v>
      </c>
      <c r="AH24">
        <f t="shared" si="4"/>
        <v>0</v>
      </c>
      <c r="AI24">
        <f t="shared" si="5"/>
        <v>0</v>
      </c>
      <c r="AJ24">
        <f t="shared" si="6"/>
        <v>0</v>
      </c>
      <c r="AK24">
        <f t="shared" si="7"/>
        <v>0</v>
      </c>
      <c r="AL24">
        <f t="shared" si="8"/>
        <v>0</v>
      </c>
      <c r="AM24">
        <f t="shared" si="9"/>
        <v>0</v>
      </c>
      <c r="AN24">
        <f t="shared" si="10"/>
        <v>0</v>
      </c>
      <c r="AO24">
        <f t="shared" si="11"/>
        <v>0</v>
      </c>
      <c r="AP24">
        <f t="shared" si="12"/>
        <v>0</v>
      </c>
      <c r="AQ24">
        <f t="shared" si="13"/>
        <v>0</v>
      </c>
      <c r="AR24">
        <f t="shared" si="14"/>
        <v>0</v>
      </c>
      <c r="AS24" s="19">
        <f t="shared" si="16"/>
        <v>48</v>
      </c>
      <c r="AV24" s="20">
        <v>12</v>
      </c>
      <c r="AW24" s="21" t="s">
        <v>45</v>
      </c>
      <c r="AX24" s="20">
        <v>169.8</v>
      </c>
      <c r="AY24" s="20">
        <v>-1.4</v>
      </c>
      <c r="AZ24" s="22" t="s">
        <v>58</v>
      </c>
    </row>
    <row r="25" spans="1:52" ht="19.95" customHeight="1" x14ac:dyDescent="0.3">
      <c r="A25" s="12">
        <f t="shared" si="0"/>
        <v>22</v>
      </c>
      <c r="B25" s="13" t="s">
        <v>44</v>
      </c>
      <c r="C25" s="32" t="s">
        <v>87</v>
      </c>
      <c r="D25" s="23">
        <v>90.6</v>
      </c>
      <c r="E25" s="15">
        <v>45.83</v>
      </c>
      <c r="F25" s="16">
        <v>24</v>
      </c>
      <c r="G25" s="16">
        <v>45</v>
      </c>
      <c r="H25" s="16">
        <v>24</v>
      </c>
      <c r="I25" s="16"/>
      <c r="J25" s="17"/>
      <c r="K25" s="16"/>
      <c r="L25" s="17"/>
      <c r="M25" s="16"/>
      <c r="N25" s="17"/>
      <c r="O25" s="16"/>
      <c r="P25" s="17"/>
      <c r="Q25" s="16"/>
      <c r="R25" s="17"/>
      <c r="S25" s="16"/>
      <c r="T25" s="17"/>
      <c r="U25" s="16"/>
      <c r="V25" s="17"/>
      <c r="W25" s="16"/>
      <c r="X25" s="17"/>
      <c r="Y25" s="16"/>
      <c r="Z25" s="17"/>
      <c r="AA25" s="16"/>
      <c r="AB25" s="17"/>
      <c r="AC25" s="17"/>
      <c r="AD25" s="17"/>
      <c r="AE25" s="18">
        <f t="shared" si="1"/>
        <v>45.414999999999999</v>
      </c>
      <c r="AF25">
        <f t="shared" si="2"/>
        <v>1099.92</v>
      </c>
      <c r="AG25">
        <f t="shared" si="3"/>
        <v>1080</v>
      </c>
      <c r="AH25">
        <f t="shared" si="4"/>
        <v>0</v>
      </c>
      <c r="AI25">
        <f t="shared" si="5"/>
        <v>0</v>
      </c>
      <c r="AJ25">
        <f t="shared" si="6"/>
        <v>0</v>
      </c>
      <c r="AK25">
        <f t="shared" si="7"/>
        <v>0</v>
      </c>
      <c r="AL25">
        <f t="shared" si="8"/>
        <v>0</v>
      </c>
      <c r="AM25">
        <f t="shared" si="9"/>
        <v>0</v>
      </c>
      <c r="AN25">
        <f t="shared" si="10"/>
        <v>0</v>
      </c>
      <c r="AO25">
        <f t="shared" si="11"/>
        <v>0</v>
      </c>
      <c r="AP25">
        <f t="shared" si="12"/>
        <v>0</v>
      </c>
      <c r="AQ25">
        <f t="shared" si="13"/>
        <v>0</v>
      </c>
      <c r="AR25">
        <f t="shared" si="14"/>
        <v>0</v>
      </c>
      <c r="AS25" s="19">
        <f t="shared" si="16"/>
        <v>48</v>
      </c>
      <c r="AV25" s="20">
        <v>12</v>
      </c>
      <c r="AW25" s="21" t="s">
        <v>45</v>
      </c>
      <c r="AX25" s="20">
        <v>169.8</v>
      </c>
      <c r="AY25" s="20">
        <v>-1.4</v>
      </c>
      <c r="AZ25" s="22" t="s">
        <v>58</v>
      </c>
    </row>
    <row r="26" spans="1:52" ht="19.95" customHeight="1" x14ac:dyDescent="0.3">
      <c r="A26" s="12">
        <f t="shared" si="0"/>
        <v>24</v>
      </c>
      <c r="B26" s="13" t="s">
        <v>44</v>
      </c>
      <c r="C26" s="32" t="s">
        <v>148</v>
      </c>
      <c r="D26" s="23">
        <v>86.3</v>
      </c>
      <c r="E26" s="15"/>
      <c r="F26" s="16"/>
      <c r="G26" s="16">
        <v>43.33</v>
      </c>
      <c r="H26" s="16">
        <v>24</v>
      </c>
      <c r="I26" s="16"/>
      <c r="J26" s="17"/>
      <c r="K26" s="16"/>
      <c r="L26" s="17"/>
      <c r="M26" s="16"/>
      <c r="N26" s="17"/>
      <c r="O26" s="16"/>
      <c r="P26" s="17"/>
      <c r="Q26" s="16"/>
      <c r="R26" s="17"/>
      <c r="S26" s="16"/>
      <c r="T26" s="17"/>
      <c r="U26" s="16"/>
      <c r="V26" s="17"/>
      <c r="W26" s="16"/>
      <c r="X26" s="17"/>
      <c r="Y26" s="16"/>
      <c r="Z26" s="17"/>
      <c r="AA26" s="16"/>
      <c r="AB26" s="17"/>
      <c r="AC26" s="17"/>
      <c r="AD26" s="17"/>
      <c r="AE26" s="18">
        <f t="shared" si="1"/>
        <v>43.330000000000005</v>
      </c>
      <c r="AF26">
        <f t="shared" si="2"/>
        <v>0</v>
      </c>
      <c r="AG26">
        <f t="shared" si="3"/>
        <v>1039.92</v>
      </c>
      <c r="AH26">
        <f t="shared" si="4"/>
        <v>0</v>
      </c>
      <c r="AI26">
        <f t="shared" si="5"/>
        <v>0</v>
      </c>
      <c r="AJ26">
        <f t="shared" si="6"/>
        <v>0</v>
      </c>
      <c r="AK26">
        <f t="shared" si="7"/>
        <v>0</v>
      </c>
      <c r="AL26">
        <f t="shared" si="8"/>
        <v>0</v>
      </c>
      <c r="AM26">
        <f t="shared" si="9"/>
        <v>0</v>
      </c>
      <c r="AN26">
        <f t="shared" si="10"/>
        <v>0</v>
      </c>
      <c r="AO26">
        <f t="shared" si="11"/>
        <v>0</v>
      </c>
      <c r="AP26">
        <f t="shared" si="12"/>
        <v>0</v>
      </c>
      <c r="AQ26">
        <f t="shared" si="13"/>
        <v>0</v>
      </c>
      <c r="AR26">
        <f t="shared" si="14"/>
        <v>0</v>
      </c>
      <c r="AS26" s="19">
        <f t="shared" si="16"/>
        <v>24</v>
      </c>
      <c r="AV26" s="20">
        <v>14</v>
      </c>
      <c r="AW26" s="21" t="s">
        <v>45</v>
      </c>
      <c r="AX26" s="20">
        <v>164.2</v>
      </c>
      <c r="AY26" s="20">
        <v>-1.2</v>
      </c>
      <c r="AZ26" s="22" t="s">
        <v>51</v>
      </c>
    </row>
    <row r="27" spans="1:52" ht="19.95" customHeight="1" x14ac:dyDescent="0.3">
      <c r="A27" s="12">
        <f t="shared" si="0"/>
        <v>25</v>
      </c>
      <c r="B27" s="13" t="s">
        <v>44</v>
      </c>
      <c r="C27" s="32" t="s">
        <v>92</v>
      </c>
      <c r="D27" s="23">
        <v>83.3</v>
      </c>
      <c r="E27" s="15">
        <v>34.17</v>
      </c>
      <c r="F27" s="16">
        <v>24</v>
      </c>
      <c r="G27" s="16">
        <v>51.25</v>
      </c>
      <c r="H27" s="16">
        <v>24</v>
      </c>
      <c r="I27" s="16"/>
      <c r="J27" s="17"/>
      <c r="K27" s="16"/>
      <c r="L27" s="17"/>
      <c r="M27" s="16"/>
      <c r="N27" s="17"/>
      <c r="O27" s="16"/>
      <c r="P27" s="17"/>
      <c r="Q27" s="16"/>
      <c r="R27" s="17"/>
      <c r="S27" s="16"/>
      <c r="T27" s="17"/>
      <c r="U27" s="16"/>
      <c r="V27" s="17"/>
      <c r="W27" s="16"/>
      <c r="X27" s="17"/>
      <c r="Y27" s="16"/>
      <c r="Z27" s="17"/>
      <c r="AA27" s="16"/>
      <c r="AB27" s="17"/>
      <c r="AC27" s="17"/>
      <c r="AD27" s="17"/>
      <c r="AE27" s="18">
        <f t="shared" si="1"/>
        <v>42.71</v>
      </c>
      <c r="AF27">
        <f t="shared" si="2"/>
        <v>820.08</v>
      </c>
      <c r="AG27">
        <f t="shared" si="3"/>
        <v>1230</v>
      </c>
      <c r="AH27">
        <f t="shared" si="4"/>
        <v>0</v>
      </c>
      <c r="AI27">
        <f t="shared" si="5"/>
        <v>0</v>
      </c>
      <c r="AJ27">
        <f t="shared" si="6"/>
        <v>0</v>
      </c>
      <c r="AK27">
        <f t="shared" si="7"/>
        <v>0</v>
      </c>
      <c r="AL27">
        <f t="shared" si="8"/>
        <v>0</v>
      </c>
      <c r="AM27">
        <f t="shared" si="9"/>
        <v>0</v>
      </c>
      <c r="AN27">
        <f t="shared" si="10"/>
        <v>0</v>
      </c>
      <c r="AO27">
        <f t="shared" si="11"/>
        <v>0</v>
      </c>
      <c r="AP27">
        <f t="shared" si="12"/>
        <v>0</v>
      </c>
      <c r="AQ27">
        <f t="shared" si="13"/>
        <v>0</v>
      </c>
      <c r="AR27">
        <f t="shared" si="14"/>
        <v>0</v>
      </c>
      <c r="AS27" s="19">
        <f t="shared" si="16"/>
        <v>48</v>
      </c>
      <c r="AV27" s="20">
        <v>12</v>
      </c>
      <c r="AW27" s="21" t="s">
        <v>45</v>
      </c>
      <c r="AX27" s="20">
        <v>169.8</v>
      </c>
      <c r="AY27" s="20">
        <v>-1.4</v>
      </c>
      <c r="AZ27" s="22" t="s">
        <v>58</v>
      </c>
    </row>
    <row r="28" spans="1:52" ht="19.95" customHeight="1" x14ac:dyDescent="0.3">
      <c r="A28" s="12">
        <f t="shared" si="0"/>
        <v>25</v>
      </c>
      <c r="B28" s="13" t="s">
        <v>44</v>
      </c>
      <c r="C28" s="32" t="s">
        <v>91</v>
      </c>
      <c r="D28" s="23">
        <v>83.3</v>
      </c>
      <c r="E28" s="15">
        <v>34.17</v>
      </c>
      <c r="F28" s="16">
        <v>24</v>
      </c>
      <c r="G28" s="16">
        <v>51.25</v>
      </c>
      <c r="H28" s="16">
        <v>24</v>
      </c>
      <c r="I28" s="16"/>
      <c r="J28" s="17"/>
      <c r="K28" s="16"/>
      <c r="L28" s="17"/>
      <c r="M28" s="16"/>
      <c r="N28" s="17"/>
      <c r="O28" s="16"/>
      <c r="P28" s="17"/>
      <c r="Q28" s="16"/>
      <c r="R28" s="17"/>
      <c r="S28" s="16"/>
      <c r="T28" s="17"/>
      <c r="U28" s="16"/>
      <c r="V28" s="17"/>
      <c r="W28" s="16"/>
      <c r="X28" s="17"/>
      <c r="Y28" s="16"/>
      <c r="Z28" s="17"/>
      <c r="AA28" s="16"/>
      <c r="AB28" s="17"/>
      <c r="AC28" s="17"/>
      <c r="AD28" s="17"/>
      <c r="AE28" s="18">
        <f t="shared" si="1"/>
        <v>42.71</v>
      </c>
      <c r="AF28">
        <f t="shared" si="2"/>
        <v>820.08</v>
      </c>
      <c r="AG28">
        <f t="shared" si="3"/>
        <v>1230</v>
      </c>
      <c r="AH28">
        <f t="shared" si="4"/>
        <v>0</v>
      </c>
      <c r="AI28">
        <f t="shared" si="5"/>
        <v>0</v>
      </c>
      <c r="AJ28">
        <f t="shared" si="6"/>
        <v>0</v>
      </c>
      <c r="AK28">
        <f t="shared" si="7"/>
        <v>0</v>
      </c>
      <c r="AL28">
        <f t="shared" si="8"/>
        <v>0</v>
      </c>
      <c r="AM28">
        <f t="shared" si="9"/>
        <v>0</v>
      </c>
      <c r="AN28">
        <f t="shared" si="10"/>
        <v>0</v>
      </c>
      <c r="AO28">
        <f t="shared" si="11"/>
        <v>0</v>
      </c>
      <c r="AP28">
        <f t="shared" si="12"/>
        <v>0</v>
      </c>
      <c r="AQ28">
        <f t="shared" si="13"/>
        <v>0</v>
      </c>
      <c r="AR28">
        <f t="shared" si="14"/>
        <v>0</v>
      </c>
      <c r="AS28" s="19">
        <f t="shared" si="16"/>
        <v>48</v>
      </c>
      <c r="AV28" s="20">
        <v>12</v>
      </c>
      <c r="AW28" s="21" t="s">
        <v>45</v>
      </c>
      <c r="AX28" s="20">
        <v>169.8</v>
      </c>
      <c r="AY28" s="20">
        <v>-1.4</v>
      </c>
      <c r="AZ28" s="22" t="s">
        <v>58</v>
      </c>
    </row>
    <row r="29" spans="1:52" ht="19.95" customHeight="1" x14ac:dyDescent="0.3">
      <c r="A29" s="12">
        <f t="shared" si="0"/>
        <v>27</v>
      </c>
      <c r="B29" s="13" t="s">
        <v>44</v>
      </c>
      <c r="C29" s="32" t="s">
        <v>90</v>
      </c>
      <c r="D29" s="23">
        <v>87</v>
      </c>
      <c r="E29" s="15">
        <v>43.75</v>
      </c>
      <c r="F29" s="16">
        <v>24</v>
      </c>
      <c r="G29" s="16">
        <v>41.25</v>
      </c>
      <c r="H29" s="16">
        <v>24</v>
      </c>
      <c r="I29" s="16"/>
      <c r="J29" s="17"/>
      <c r="K29" s="16"/>
      <c r="L29" s="17"/>
      <c r="M29" s="16"/>
      <c r="N29" s="17"/>
      <c r="O29" s="16"/>
      <c r="P29" s="17"/>
      <c r="Q29" s="16"/>
      <c r="R29" s="17"/>
      <c r="S29" s="16"/>
      <c r="T29" s="17"/>
      <c r="U29" s="16"/>
      <c r="V29" s="17"/>
      <c r="W29" s="16"/>
      <c r="X29" s="17"/>
      <c r="Y29" s="16"/>
      <c r="Z29" s="17"/>
      <c r="AA29" s="16"/>
      <c r="AB29" s="17"/>
      <c r="AC29" s="17"/>
      <c r="AD29" s="17"/>
      <c r="AE29" s="18">
        <f t="shared" si="1"/>
        <v>42.5</v>
      </c>
      <c r="AF29">
        <f t="shared" si="2"/>
        <v>1050</v>
      </c>
      <c r="AG29">
        <f t="shared" si="3"/>
        <v>990</v>
      </c>
      <c r="AH29">
        <f t="shared" si="4"/>
        <v>0</v>
      </c>
      <c r="AI29">
        <f t="shared" si="5"/>
        <v>0</v>
      </c>
      <c r="AJ29">
        <f t="shared" si="6"/>
        <v>0</v>
      </c>
      <c r="AK29">
        <f t="shared" si="7"/>
        <v>0</v>
      </c>
      <c r="AL29">
        <f t="shared" si="8"/>
        <v>0</v>
      </c>
      <c r="AM29">
        <f t="shared" si="9"/>
        <v>0</v>
      </c>
      <c r="AN29">
        <f t="shared" si="10"/>
        <v>0</v>
      </c>
      <c r="AO29">
        <f t="shared" si="11"/>
        <v>0</v>
      </c>
      <c r="AP29">
        <f t="shared" si="12"/>
        <v>0</v>
      </c>
      <c r="AQ29">
        <f t="shared" si="13"/>
        <v>0</v>
      </c>
      <c r="AR29">
        <f t="shared" si="14"/>
        <v>0</v>
      </c>
      <c r="AS29" s="19">
        <f t="shared" si="16"/>
        <v>48</v>
      </c>
      <c r="AV29" s="20">
        <v>12</v>
      </c>
      <c r="AW29" s="21" t="s">
        <v>45</v>
      </c>
      <c r="AX29" s="20">
        <v>169.8</v>
      </c>
      <c r="AY29" s="20">
        <v>-1.4</v>
      </c>
      <c r="AZ29" s="22" t="s">
        <v>58</v>
      </c>
    </row>
    <row r="30" spans="1:52" ht="19.95" customHeight="1" x14ac:dyDescent="0.3">
      <c r="A30" s="12">
        <f t="shared" si="0"/>
        <v>27</v>
      </c>
      <c r="B30" s="13" t="s">
        <v>44</v>
      </c>
      <c r="C30" s="32" t="s">
        <v>89</v>
      </c>
      <c r="D30" s="23">
        <v>87</v>
      </c>
      <c r="E30" s="15">
        <v>43.75</v>
      </c>
      <c r="F30" s="16">
        <v>24</v>
      </c>
      <c r="G30" s="16">
        <v>41.25</v>
      </c>
      <c r="H30" s="16">
        <v>24</v>
      </c>
      <c r="I30" s="16"/>
      <c r="J30" s="17"/>
      <c r="K30" s="16"/>
      <c r="L30" s="17"/>
      <c r="M30" s="16"/>
      <c r="N30" s="17"/>
      <c r="O30" s="16"/>
      <c r="P30" s="17"/>
      <c r="Q30" s="16"/>
      <c r="R30" s="17"/>
      <c r="S30" s="16"/>
      <c r="T30" s="17"/>
      <c r="U30" s="16"/>
      <c r="V30" s="17"/>
      <c r="W30" s="16"/>
      <c r="X30" s="17"/>
      <c r="Y30" s="16"/>
      <c r="Z30" s="17"/>
      <c r="AA30" s="16"/>
      <c r="AB30" s="17"/>
      <c r="AC30" s="17"/>
      <c r="AD30" s="17"/>
      <c r="AE30" s="18">
        <f t="shared" si="1"/>
        <v>42.5</v>
      </c>
      <c r="AF30">
        <f t="shared" si="2"/>
        <v>1050</v>
      </c>
      <c r="AG30">
        <f t="shared" si="3"/>
        <v>990</v>
      </c>
      <c r="AH30">
        <f t="shared" si="4"/>
        <v>0</v>
      </c>
      <c r="AI30">
        <f t="shared" si="5"/>
        <v>0</v>
      </c>
      <c r="AJ30">
        <f t="shared" si="6"/>
        <v>0</v>
      </c>
      <c r="AK30">
        <f t="shared" si="7"/>
        <v>0</v>
      </c>
      <c r="AL30">
        <f t="shared" si="8"/>
        <v>0</v>
      </c>
      <c r="AM30">
        <f t="shared" si="9"/>
        <v>0</v>
      </c>
      <c r="AN30">
        <f t="shared" si="10"/>
        <v>0</v>
      </c>
      <c r="AO30">
        <f t="shared" si="11"/>
        <v>0</v>
      </c>
      <c r="AP30">
        <f t="shared" si="12"/>
        <v>0</v>
      </c>
      <c r="AQ30">
        <f t="shared" si="13"/>
        <v>0</v>
      </c>
      <c r="AR30">
        <f t="shared" si="14"/>
        <v>0</v>
      </c>
      <c r="AS30" s="19">
        <f t="shared" si="16"/>
        <v>48</v>
      </c>
      <c r="AV30" s="20">
        <v>12</v>
      </c>
      <c r="AW30" s="21" t="s">
        <v>45</v>
      </c>
      <c r="AX30" s="20">
        <v>169.8</v>
      </c>
      <c r="AY30" s="20">
        <v>-1.4</v>
      </c>
      <c r="AZ30" s="22" t="s">
        <v>58</v>
      </c>
    </row>
    <row r="31" spans="1:52" ht="19.95" customHeight="1" x14ac:dyDescent="0.3">
      <c r="A31" s="12">
        <f t="shared" si="0"/>
        <v>29</v>
      </c>
      <c r="B31" s="13" t="s">
        <v>44</v>
      </c>
      <c r="C31" s="32" t="s">
        <v>149</v>
      </c>
      <c r="D31" s="23">
        <v>83.5</v>
      </c>
      <c r="E31" s="15"/>
      <c r="F31" s="16"/>
      <c r="G31" s="16">
        <v>34.58</v>
      </c>
      <c r="H31" s="16">
        <v>24</v>
      </c>
      <c r="I31" s="16"/>
      <c r="J31" s="17"/>
      <c r="K31" s="16"/>
      <c r="L31" s="17"/>
      <c r="M31" s="16"/>
      <c r="N31" s="17"/>
      <c r="O31" s="16"/>
      <c r="P31" s="17"/>
      <c r="Q31" s="16"/>
      <c r="R31" s="17"/>
      <c r="S31" s="16"/>
      <c r="T31" s="17"/>
      <c r="U31" s="16"/>
      <c r="V31" s="17"/>
      <c r="W31" s="16"/>
      <c r="X31" s="17"/>
      <c r="Y31" s="16"/>
      <c r="Z31" s="17"/>
      <c r="AA31" s="16"/>
      <c r="AB31" s="17"/>
      <c r="AC31" s="17"/>
      <c r="AD31" s="17"/>
      <c r="AE31" s="18">
        <f t="shared" si="1"/>
        <v>34.58</v>
      </c>
      <c r="AF31">
        <f t="shared" si="2"/>
        <v>0</v>
      </c>
      <c r="AG31">
        <f t="shared" si="3"/>
        <v>829.92</v>
      </c>
      <c r="AH31">
        <f t="shared" si="4"/>
        <v>0</v>
      </c>
      <c r="AI31">
        <f t="shared" si="5"/>
        <v>0</v>
      </c>
      <c r="AJ31">
        <f t="shared" si="6"/>
        <v>0</v>
      </c>
      <c r="AK31">
        <f t="shared" si="7"/>
        <v>0</v>
      </c>
      <c r="AL31">
        <f t="shared" si="8"/>
        <v>0</v>
      </c>
      <c r="AM31">
        <f t="shared" si="9"/>
        <v>0</v>
      </c>
      <c r="AN31">
        <f t="shared" si="10"/>
        <v>0</v>
      </c>
      <c r="AO31">
        <f t="shared" si="11"/>
        <v>0</v>
      </c>
      <c r="AP31">
        <f t="shared" si="12"/>
        <v>0</v>
      </c>
      <c r="AQ31">
        <f t="shared" si="13"/>
        <v>0</v>
      </c>
      <c r="AR31">
        <f t="shared" si="14"/>
        <v>0</v>
      </c>
      <c r="AS31" s="19">
        <f t="shared" si="16"/>
        <v>24</v>
      </c>
      <c r="AV31" s="20">
        <v>14</v>
      </c>
      <c r="AW31" s="21" t="s">
        <v>45</v>
      </c>
      <c r="AX31" s="20">
        <v>164.2</v>
      </c>
      <c r="AY31" s="20">
        <v>-1.2</v>
      </c>
      <c r="AZ31" s="22" t="s">
        <v>51</v>
      </c>
    </row>
    <row r="32" spans="1:52" ht="19.95" customHeight="1" x14ac:dyDescent="0.3">
      <c r="A32" s="12">
        <f t="shared" si="0"/>
        <v>29</v>
      </c>
      <c r="B32" s="13" t="s">
        <v>44</v>
      </c>
      <c r="C32" s="32" t="s">
        <v>150</v>
      </c>
      <c r="D32" s="23">
        <v>83.5</v>
      </c>
      <c r="E32" s="15"/>
      <c r="F32" s="16"/>
      <c r="G32" s="16">
        <v>34.58</v>
      </c>
      <c r="H32" s="16">
        <v>24</v>
      </c>
      <c r="I32" s="16"/>
      <c r="J32" s="17"/>
      <c r="K32" s="16"/>
      <c r="L32" s="17"/>
      <c r="M32" s="16"/>
      <c r="N32" s="17"/>
      <c r="O32" s="16"/>
      <c r="P32" s="17"/>
      <c r="Q32" s="16"/>
      <c r="R32" s="17"/>
      <c r="S32" s="16"/>
      <c r="T32" s="17"/>
      <c r="U32" s="16"/>
      <c r="V32" s="17"/>
      <c r="W32" s="16"/>
      <c r="X32" s="17"/>
      <c r="Y32" s="16"/>
      <c r="Z32" s="17"/>
      <c r="AA32" s="16"/>
      <c r="AB32" s="17"/>
      <c r="AC32" s="17"/>
      <c r="AD32" s="17"/>
      <c r="AE32" s="18">
        <f t="shared" si="1"/>
        <v>34.58</v>
      </c>
      <c r="AF32">
        <f t="shared" si="2"/>
        <v>0</v>
      </c>
      <c r="AG32">
        <f t="shared" si="3"/>
        <v>829.92</v>
      </c>
      <c r="AH32">
        <f t="shared" si="4"/>
        <v>0</v>
      </c>
      <c r="AI32">
        <f t="shared" si="5"/>
        <v>0</v>
      </c>
      <c r="AJ32">
        <f t="shared" si="6"/>
        <v>0</v>
      </c>
      <c r="AK32">
        <f t="shared" si="7"/>
        <v>0</v>
      </c>
      <c r="AL32">
        <f t="shared" si="8"/>
        <v>0</v>
      </c>
      <c r="AM32">
        <f t="shared" si="9"/>
        <v>0</v>
      </c>
      <c r="AN32">
        <f t="shared" si="10"/>
        <v>0</v>
      </c>
      <c r="AO32">
        <f t="shared" si="11"/>
        <v>0</v>
      </c>
      <c r="AP32">
        <f t="shared" si="12"/>
        <v>0</v>
      </c>
      <c r="AQ32">
        <f t="shared" si="13"/>
        <v>0</v>
      </c>
      <c r="AR32">
        <f t="shared" si="14"/>
        <v>0</v>
      </c>
      <c r="AS32" s="19">
        <f t="shared" si="16"/>
        <v>24</v>
      </c>
      <c r="AV32" s="20">
        <v>14</v>
      </c>
      <c r="AW32" s="21" t="s">
        <v>45</v>
      </c>
      <c r="AX32" s="20">
        <v>164.2</v>
      </c>
      <c r="AY32" s="20">
        <v>-1.2</v>
      </c>
      <c r="AZ32" s="22" t="s">
        <v>51</v>
      </c>
    </row>
    <row r="33" spans="1:52" ht="19.95" customHeight="1" x14ac:dyDescent="0.3">
      <c r="A33" s="33"/>
      <c r="B33" s="34"/>
      <c r="C33" s="35" t="s">
        <v>68</v>
      </c>
      <c r="D33" s="36"/>
      <c r="E33" s="37"/>
      <c r="F33" s="37"/>
      <c r="G33" s="37"/>
      <c r="H33" s="37"/>
      <c r="I33" s="37"/>
      <c r="J33" s="38"/>
      <c r="K33" s="37"/>
      <c r="L33" s="38"/>
      <c r="M33" s="37"/>
      <c r="N33" s="38"/>
      <c r="O33" s="37"/>
      <c r="P33" s="38"/>
      <c r="Q33" s="37"/>
      <c r="R33" s="38"/>
      <c r="S33" s="37"/>
      <c r="T33" s="38"/>
      <c r="U33" s="37"/>
      <c r="V33" s="38"/>
      <c r="W33" s="37"/>
      <c r="X33" s="38"/>
      <c r="Y33" s="37"/>
      <c r="Z33" s="38"/>
      <c r="AA33" s="37"/>
      <c r="AB33" s="38"/>
      <c r="AC33" s="38"/>
      <c r="AD33" s="38"/>
      <c r="AE33" s="39"/>
      <c r="AF33">
        <f t="shared" si="2"/>
        <v>0</v>
      </c>
      <c r="AG33">
        <f t="shared" si="3"/>
        <v>0</v>
      </c>
      <c r="AH33">
        <f t="shared" ref="AH33" si="17">I33*J33</f>
        <v>0</v>
      </c>
      <c r="AI33">
        <f t="shared" ref="AI33" si="18">K33*L33</f>
        <v>0</v>
      </c>
      <c r="AJ33">
        <f t="shared" ref="AJ33" si="19">M33*N33</f>
        <v>0</v>
      </c>
      <c r="AK33">
        <f t="shared" ref="AK33" si="20">O33*P33</f>
        <v>0</v>
      </c>
      <c r="AL33">
        <f t="shared" ref="AL33" si="21">Q33*R33</f>
        <v>0</v>
      </c>
      <c r="AM33">
        <f t="shared" ref="AM33" si="22">S33*T33</f>
        <v>0</v>
      </c>
      <c r="AN33">
        <f t="shared" ref="AN33" si="23">U33*V33</f>
        <v>0</v>
      </c>
      <c r="AO33">
        <f t="shared" ref="AO33" si="24">W33*X33</f>
        <v>0</v>
      </c>
      <c r="AP33">
        <f t="shared" ref="AP33" si="25">Y33*Z33</f>
        <v>0</v>
      </c>
      <c r="AQ33">
        <f t="shared" ref="AQ33" si="26">AA33*AB33</f>
        <v>0</v>
      </c>
      <c r="AR33">
        <f t="shared" ref="AR33" si="27">AC33*AD33</f>
        <v>0</v>
      </c>
      <c r="AS33" s="19">
        <v>24</v>
      </c>
      <c r="AV33" s="20">
        <v>16</v>
      </c>
      <c r="AW33" s="21" t="s">
        <v>45</v>
      </c>
      <c r="AX33" s="20">
        <v>156.4</v>
      </c>
      <c r="AY33" s="20">
        <v>0.4</v>
      </c>
      <c r="AZ33" s="22" t="s">
        <v>59</v>
      </c>
    </row>
    <row r="34" spans="1:52" ht="19.95" customHeight="1" x14ac:dyDescent="0.3">
      <c r="A34" s="12">
        <v>1</v>
      </c>
      <c r="B34" s="24" t="s">
        <v>60</v>
      </c>
      <c r="C34" s="32" t="s">
        <v>156</v>
      </c>
      <c r="D34" s="14">
        <v>76.2</v>
      </c>
      <c r="E34" s="15"/>
      <c r="F34" s="16"/>
      <c r="G34" s="16">
        <v>66.67</v>
      </c>
      <c r="H34" s="16">
        <v>24</v>
      </c>
      <c r="I34" s="16"/>
      <c r="J34" s="17"/>
      <c r="K34" s="16"/>
      <c r="L34" s="17"/>
      <c r="M34" s="16"/>
      <c r="N34" s="17"/>
      <c r="O34" s="16"/>
      <c r="P34" s="17"/>
      <c r="Q34" s="16"/>
      <c r="R34" s="17"/>
      <c r="S34" s="16"/>
      <c r="T34" s="17"/>
      <c r="U34" s="16"/>
      <c r="V34" s="17"/>
      <c r="W34" s="16"/>
      <c r="X34" s="17"/>
      <c r="Y34" s="16"/>
      <c r="Z34" s="17"/>
      <c r="AA34" s="16"/>
      <c r="AB34" s="17"/>
      <c r="AC34" s="17"/>
      <c r="AD34" s="17"/>
      <c r="AE34" s="18">
        <f t="shared" ref="AE34:AE65" si="28">IF(AS34=0,"",SUM(AF34:AR34)/AS34)</f>
        <v>66.67</v>
      </c>
      <c r="AF34">
        <f t="shared" si="2"/>
        <v>0</v>
      </c>
      <c r="AG34">
        <f t="shared" si="3"/>
        <v>1600.08</v>
      </c>
      <c r="AH34">
        <f t="shared" ref="AH34:AH65" si="29">I34*J34</f>
        <v>0</v>
      </c>
      <c r="AI34">
        <f t="shared" ref="AI34:AI65" si="30">K34*L34</f>
        <v>0</v>
      </c>
      <c r="AJ34">
        <f t="shared" ref="AJ34:AJ65" si="31">M34*N34</f>
        <v>0</v>
      </c>
      <c r="AK34">
        <f t="shared" ref="AK34:AK65" si="32">O34*P34</f>
        <v>0</v>
      </c>
      <c r="AL34">
        <f t="shared" ref="AL34:AL65" si="33">Q34*R34</f>
        <v>0</v>
      </c>
      <c r="AM34">
        <f t="shared" ref="AM34:AM65" si="34">S34*T34</f>
        <v>0</v>
      </c>
      <c r="AN34">
        <f t="shared" ref="AN34:AN65" si="35">U34*V34</f>
        <v>0</v>
      </c>
      <c r="AO34">
        <f t="shared" ref="AO34:AO65" si="36">W34*X34</f>
        <v>0</v>
      </c>
      <c r="AP34">
        <f t="shared" ref="AP34:AP65" si="37">Y34*Z34</f>
        <v>0</v>
      </c>
      <c r="AQ34">
        <f t="shared" ref="AQ34:AQ65" si="38">AA34*AB34</f>
        <v>0</v>
      </c>
      <c r="AR34">
        <f t="shared" ref="AR34:AR65" si="39">AC34*AD34</f>
        <v>0</v>
      </c>
      <c r="AS34" s="19">
        <f>F34+H34+J34+L34+N34+P34+R34+T34+V34+X34+Z34+AB34+AD34</f>
        <v>24</v>
      </c>
      <c r="AV34" s="20">
        <v>23</v>
      </c>
      <c r="AW34" s="21" t="s">
        <v>45</v>
      </c>
      <c r="AX34" s="20">
        <v>146.19999999999999</v>
      </c>
      <c r="AY34" s="22"/>
      <c r="AZ34" s="22" t="s">
        <v>62</v>
      </c>
    </row>
    <row r="35" spans="1:52" ht="19.95" customHeight="1" x14ac:dyDescent="0.3">
      <c r="A35" s="12">
        <v>2</v>
      </c>
      <c r="B35" s="24" t="s">
        <v>60</v>
      </c>
      <c r="C35" s="32" t="s">
        <v>151</v>
      </c>
      <c r="D35" s="23">
        <v>68.3</v>
      </c>
      <c r="E35" s="15"/>
      <c r="F35" s="16"/>
      <c r="G35" s="16">
        <v>62.5</v>
      </c>
      <c r="H35" s="16">
        <v>24</v>
      </c>
      <c r="I35" s="16"/>
      <c r="J35" s="17"/>
      <c r="K35" s="16"/>
      <c r="L35" s="17"/>
      <c r="M35" s="16"/>
      <c r="N35" s="17"/>
      <c r="O35" s="16"/>
      <c r="P35" s="17"/>
      <c r="Q35" s="16"/>
      <c r="R35" s="17"/>
      <c r="S35" s="16"/>
      <c r="T35" s="17"/>
      <c r="U35" s="16"/>
      <c r="V35" s="17"/>
      <c r="W35" s="16"/>
      <c r="X35" s="17"/>
      <c r="Y35" s="16"/>
      <c r="Z35" s="17"/>
      <c r="AA35" s="16"/>
      <c r="AB35" s="17"/>
      <c r="AC35" s="17"/>
      <c r="AD35" s="17"/>
      <c r="AE35" s="18">
        <f t="shared" si="28"/>
        <v>62.5</v>
      </c>
      <c r="AF35">
        <f t="shared" ref="AF35:AF66" si="40">E35*F35</f>
        <v>0</v>
      </c>
      <c r="AG35">
        <f t="shared" ref="AG35:AG66" si="41">G35*H35</f>
        <v>1500</v>
      </c>
      <c r="AH35">
        <f t="shared" si="29"/>
        <v>0</v>
      </c>
      <c r="AI35">
        <f t="shared" si="30"/>
        <v>0</v>
      </c>
      <c r="AJ35">
        <f t="shared" si="31"/>
        <v>0</v>
      </c>
      <c r="AK35">
        <f t="shared" si="32"/>
        <v>0</v>
      </c>
      <c r="AL35">
        <f t="shared" si="33"/>
        <v>0</v>
      </c>
      <c r="AM35">
        <f t="shared" si="34"/>
        <v>0</v>
      </c>
      <c r="AN35">
        <f t="shared" si="35"/>
        <v>0</v>
      </c>
      <c r="AO35">
        <f t="shared" si="36"/>
        <v>0</v>
      </c>
      <c r="AP35">
        <f t="shared" si="37"/>
        <v>0</v>
      </c>
      <c r="AQ35">
        <f t="shared" si="38"/>
        <v>0</v>
      </c>
      <c r="AR35">
        <f t="shared" si="39"/>
        <v>0</v>
      </c>
      <c r="AS35" s="19">
        <f>F35+H35+J35+L35+N35+P35+R35+T35+V35+X35+Z35+AB35+AD35</f>
        <v>24</v>
      </c>
      <c r="AV35" s="20">
        <v>17</v>
      </c>
      <c r="AW35" s="21" t="s">
        <v>45</v>
      </c>
      <c r="AX35" s="20">
        <v>155.19999999999999</v>
      </c>
      <c r="AY35" s="20">
        <v>-6.5</v>
      </c>
      <c r="AZ35" s="22" t="s">
        <v>64</v>
      </c>
    </row>
    <row r="36" spans="1:52" ht="19.95" customHeight="1" x14ac:dyDescent="0.3">
      <c r="A36" s="12">
        <v>2</v>
      </c>
      <c r="B36" s="24" t="s">
        <v>60</v>
      </c>
      <c r="C36" s="32" t="s">
        <v>152</v>
      </c>
      <c r="D36" s="23">
        <v>76.8</v>
      </c>
      <c r="E36" s="15"/>
      <c r="F36" s="16"/>
      <c r="G36" s="16">
        <v>62.5</v>
      </c>
      <c r="H36" s="16">
        <v>24</v>
      </c>
      <c r="I36" s="16"/>
      <c r="J36" s="17"/>
      <c r="K36" s="16"/>
      <c r="L36" s="17"/>
      <c r="M36" s="16"/>
      <c r="N36" s="17"/>
      <c r="O36" s="16"/>
      <c r="P36" s="17"/>
      <c r="Q36" s="16"/>
      <c r="R36" s="17"/>
      <c r="S36" s="16"/>
      <c r="T36" s="17"/>
      <c r="U36" s="16"/>
      <c r="V36" s="17"/>
      <c r="W36" s="16"/>
      <c r="X36" s="17"/>
      <c r="Y36" s="16"/>
      <c r="Z36" s="17"/>
      <c r="AA36" s="16"/>
      <c r="AB36" s="17"/>
      <c r="AC36" s="17"/>
      <c r="AD36" s="17"/>
      <c r="AE36" s="18">
        <f t="shared" si="28"/>
        <v>62.5</v>
      </c>
      <c r="AF36">
        <f t="shared" si="40"/>
        <v>0</v>
      </c>
      <c r="AG36">
        <f t="shared" si="41"/>
        <v>1500</v>
      </c>
      <c r="AH36">
        <f t="shared" si="29"/>
        <v>0</v>
      </c>
      <c r="AI36">
        <f t="shared" si="30"/>
        <v>0</v>
      </c>
      <c r="AJ36">
        <f t="shared" si="31"/>
        <v>0</v>
      </c>
      <c r="AK36">
        <f t="shared" si="32"/>
        <v>0</v>
      </c>
      <c r="AL36">
        <f t="shared" si="33"/>
        <v>0</v>
      </c>
      <c r="AM36">
        <f t="shared" si="34"/>
        <v>0</v>
      </c>
      <c r="AN36">
        <f t="shared" si="35"/>
        <v>0</v>
      </c>
      <c r="AO36">
        <f t="shared" si="36"/>
        <v>0</v>
      </c>
      <c r="AP36">
        <f t="shared" si="37"/>
        <v>0</v>
      </c>
      <c r="AQ36">
        <f t="shared" si="38"/>
        <v>0</v>
      </c>
      <c r="AR36">
        <f t="shared" si="39"/>
        <v>0</v>
      </c>
      <c r="AS36" s="19">
        <f>F36+H36+J36+L36+N36+P36+R36+T36+V36+X36+Z36+AB36+AD36</f>
        <v>24</v>
      </c>
      <c r="AV36" s="20">
        <v>17</v>
      </c>
      <c r="AW36" s="21" t="s">
        <v>45</v>
      </c>
      <c r="AX36" s="20">
        <v>155.19999999999999</v>
      </c>
      <c r="AY36" s="20">
        <v>-6.5</v>
      </c>
      <c r="AZ36" s="22" t="s">
        <v>64</v>
      </c>
    </row>
    <row r="37" spans="1:52" ht="19.95" customHeight="1" x14ac:dyDescent="0.3">
      <c r="A37" s="12">
        <v>4</v>
      </c>
      <c r="B37" s="24" t="s">
        <v>60</v>
      </c>
      <c r="C37" s="32" t="s">
        <v>121</v>
      </c>
      <c r="D37" s="23">
        <v>71.599999999999994</v>
      </c>
      <c r="E37" s="15"/>
      <c r="F37" s="16"/>
      <c r="G37" s="16">
        <v>60.94</v>
      </c>
      <c r="H37" s="16">
        <v>24</v>
      </c>
      <c r="I37" s="16"/>
      <c r="J37" s="17"/>
      <c r="K37" s="16"/>
      <c r="L37" s="17"/>
      <c r="M37" s="16"/>
      <c r="N37" s="17"/>
      <c r="O37" s="16"/>
      <c r="P37" s="17"/>
      <c r="Q37" s="16"/>
      <c r="R37" s="17"/>
      <c r="S37" s="16"/>
      <c r="T37" s="17"/>
      <c r="U37" s="16"/>
      <c r="V37" s="17"/>
      <c r="W37" s="16"/>
      <c r="X37" s="17"/>
      <c r="Y37" s="16"/>
      <c r="Z37" s="17"/>
      <c r="AA37" s="16"/>
      <c r="AB37" s="17"/>
      <c r="AC37" s="17"/>
      <c r="AD37" s="17"/>
      <c r="AE37" s="18">
        <f t="shared" si="28"/>
        <v>60.94</v>
      </c>
      <c r="AF37">
        <f t="shared" si="40"/>
        <v>0</v>
      </c>
      <c r="AG37">
        <f t="shared" si="41"/>
        <v>1462.56</v>
      </c>
      <c r="AH37">
        <f t="shared" si="29"/>
        <v>0</v>
      </c>
      <c r="AI37">
        <f t="shared" si="30"/>
        <v>0</v>
      </c>
      <c r="AJ37">
        <f t="shared" si="31"/>
        <v>0</v>
      </c>
      <c r="AK37">
        <f t="shared" si="32"/>
        <v>0</v>
      </c>
      <c r="AL37">
        <f t="shared" si="33"/>
        <v>0</v>
      </c>
      <c r="AM37">
        <f t="shared" si="34"/>
        <v>0</v>
      </c>
      <c r="AN37">
        <f t="shared" si="35"/>
        <v>0</v>
      </c>
      <c r="AO37">
        <f t="shared" si="36"/>
        <v>0</v>
      </c>
      <c r="AP37">
        <f t="shared" si="37"/>
        <v>0</v>
      </c>
      <c r="AQ37">
        <f t="shared" si="38"/>
        <v>0</v>
      </c>
      <c r="AR37">
        <f t="shared" si="39"/>
        <v>0</v>
      </c>
      <c r="AS37" s="19">
        <f>F37+H37+J37+L37+N37+P37+R37+T37+V37+X37+Z37+AB37+AD37</f>
        <v>24</v>
      </c>
      <c r="AV37" s="20">
        <v>18</v>
      </c>
      <c r="AW37" s="21" t="s">
        <v>45</v>
      </c>
      <c r="AX37" s="20">
        <v>150.6</v>
      </c>
      <c r="AY37" s="20">
        <v>1.6</v>
      </c>
      <c r="AZ37" s="22" t="s">
        <v>61</v>
      </c>
    </row>
    <row r="38" spans="1:52" ht="19.95" customHeight="1" x14ac:dyDescent="0.3">
      <c r="A38" s="12">
        <v>5</v>
      </c>
      <c r="B38" s="24" t="s">
        <v>60</v>
      </c>
      <c r="C38" s="32" t="s">
        <v>122</v>
      </c>
      <c r="D38" s="23">
        <v>76.2</v>
      </c>
      <c r="E38" s="15">
        <v>51</v>
      </c>
      <c r="F38" s="16">
        <v>24</v>
      </c>
      <c r="G38" s="16">
        <v>66.67</v>
      </c>
      <c r="H38" s="16">
        <v>24</v>
      </c>
      <c r="I38" s="16"/>
      <c r="J38" s="17"/>
      <c r="K38" s="16"/>
      <c r="L38" s="17"/>
      <c r="M38" s="16"/>
      <c r="N38" s="17"/>
      <c r="O38" s="16"/>
      <c r="P38" s="17"/>
      <c r="Q38" s="16"/>
      <c r="R38" s="17"/>
      <c r="S38" s="16"/>
      <c r="T38" s="17"/>
      <c r="U38" s="16"/>
      <c r="V38" s="17"/>
      <c r="W38" s="16"/>
      <c r="X38" s="17"/>
      <c r="Y38" s="16"/>
      <c r="Z38" s="17"/>
      <c r="AA38" s="16"/>
      <c r="AB38" s="17"/>
      <c r="AC38" s="17"/>
      <c r="AD38" s="17"/>
      <c r="AE38" s="18">
        <f t="shared" si="28"/>
        <v>58.835000000000001</v>
      </c>
      <c r="AF38">
        <f t="shared" si="40"/>
        <v>1224</v>
      </c>
      <c r="AG38">
        <f t="shared" si="41"/>
        <v>1600.08</v>
      </c>
      <c r="AH38">
        <f t="shared" si="29"/>
        <v>0</v>
      </c>
      <c r="AI38">
        <f t="shared" si="30"/>
        <v>0</v>
      </c>
      <c r="AJ38">
        <f t="shared" si="31"/>
        <v>0</v>
      </c>
      <c r="AK38">
        <f t="shared" si="32"/>
        <v>0</v>
      </c>
      <c r="AL38">
        <f t="shared" si="33"/>
        <v>0</v>
      </c>
      <c r="AM38">
        <f t="shared" si="34"/>
        <v>0</v>
      </c>
      <c r="AN38">
        <f t="shared" si="35"/>
        <v>0</v>
      </c>
      <c r="AO38">
        <f t="shared" si="36"/>
        <v>0</v>
      </c>
      <c r="AP38">
        <f t="shared" si="37"/>
        <v>0</v>
      </c>
      <c r="AQ38">
        <f t="shared" si="38"/>
        <v>0</v>
      </c>
      <c r="AR38">
        <f t="shared" si="39"/>
        <v>0</v>
      </c>
      <c r="AS38" s="19">
        <f>F38+H38+J38+L38+N38+P38+R38+T38+V38+X38+Z38+AB38+AD38</f>
        <v>48</v>
      </c>
      <c r="AV38" s="20">
        <v>23</v>
      </c>
      <c r="AW38" s="21" t="s">
        <v>45</v>
      </c>
      <c r="AX38" s="20">
        <v>146.19999999999999</v>
      </c>
      <c r="AY38" s="22"/>
      <c r="AZ38" s="22" t="s">
        <v>62</v>
      </c>
    </row>
    <row r="39" spans="1:52" ht="19.95" customHeight="1" x14ac:dyDescent="0.3">
      <c r="A39" s="12">
        <v>6</v>
      </c>
      <c r="B39" s="24" t="s">
        <v>60</v>
      </c>
      <c r="C39" s="32" t="s">
        <v>98</v>
      </c>
      <c r="D39" s="23">
        <v>77.599999999999994</v>
      </c>
      <c r="E39" s="15">
        <v>58.33</v>
      </c>
      <c r="F39" s="16">
        <v>24</v>
      </c>
      <c r="G39" s="16"/>
      <c r="H39" s="16"/>
      <c r="I39" s="16"/>
      <c r="J39" s="17"/>
      <c r="K39" s="16"/>
      <c r="L39" s="17"/>
      <c r="M39" s="16"/>
      <c r="N39" s="17"/>
      <c r="O39" s="16"/>
      <c r="P39" s="17"/>
      <c r="Q39" s="16"/>
      <c r="R39" s="17"/>
      <c r="S39" s="16"/>
      <c r="T39" s="17"/>
      <c r="U39" s="16"/>
      <c r="V39" s="17"/>
      <c r="W39" s="16"/>
      <c r="X39" s="17"/>
      <c r="Y39" s="16"/>
      <c r="Z39" s="17"/>
      <c r="AA39" s="16"/>
      <c r="AB39" s="17"/>
      <c r="AC39" s="17"/>
      <c r="AD39" s="17"/>
      <c r="AE39" s="18">
        <f t="shared" si="28"/>
        <v>58.330000000000005</v>
      </c>
      <c r="AF39">
        <f t="shared" si="40"/>
        <v>1399.92</v>
      </c>
      <c r="AG39">
        <f t="shared" si="41"/>
        <v>0</v>
      </c>
      <c r="AH39">
        <f t="shared" si="29"/>
        <v>0</v>
      </c>
      <c r="AI39">
        <f t="shared" si="30"/>
        <v>0</v>
      </c>
      <c r="AJ39">
        <f t="shared" si="31"/>
        <v>0</v>
      </c>
      <c r="AK39">
        <f t="shared" si="32"/>
        <v>0</v>
      </c>
      <c r="AL39">
        <f t="shared" si="33"/>
        <v>0</v>
      </c>
      <c r="AM39">
        <f t="shared" si="34"/>
        <v>0</v>
      </c>
      <c r="AN39">
        <f t="shared" si="35"/>
        <v>0</v>
      </c>
      <c r="AO39">
        <f t="shared" si="36"/>
        <v>0</v>
      </c>
      <c r="AP39">
        <f t="shared" si="37"/>
        <v>0</v>
      </c>
      <c r="AQ39">
        <f t="shared" si="38"/>
        <v>0</v>
      </c>
      <c r="AR39">
        <f t="shared" si="39"/>
        <v>0</v>
      </c>
      <c r="AS39" s="19">
        <v>24</v>
      </c>
      <c r="AV39" s="20">
        <v>17</v>
      </c>
      <c r="AW39" s="21" t="s">
        <v>45</v>
      </c>
      <c r="AX39" s="20">
        <v>155.19999999999999</v>
      </c>
      <c r="AY39" s="20">
        <v>-6.5</v>
      </c>
      <c r="AZ39" s="22" t="s">
        <v>64</v>
      </c>
    </row>
    <row r="40" spans="1:52" ht="19.95" customHeight="1" x14ac:dyDescent="0.3">
      <c r="A40" s="12">
        <v>6</v>
      </c>
      <c r="B40" s="24" t="s">
        <v>60</v>
      </c>
      <c r="C40" s="32" t="s">
        <v>97</v>
      </c>
      <c r="D40" s="23">
        <v>77.599999999999994</v>
      </c>
      <c r="E40" s="15">
        <v>58.33</v>
      </c>
      <c r="F40" s="16">
        <v>24</v>
      </c>
      <c r="G40" s="16"/>
      <c r="H40" s="16"/>
      <c r="I40" s="16"/>
      <c r="J40" s="17"/>
      <c r="K40" s="16"/>
      <c r="L40" s="17"/>
      <c r="M40" s="16"/>
      <c r="N40" s="17"/>
      <c r="O40" s="16"/>
      <c r="P40" s="17"/>
      <c r="Q40" s="16"/>
      <c r="R40" s="17"/>
      <c r="S40" s="16"/>
      <c r="T40" s="17"/>
      <c r="U40" s="16"/>
      <c r="V40" s="17"/>
      <c r="W40" s="16"/>
      <c r="X40" s="17"/>
      <c r="Y40" s="16"/>
      <c r="Z40" s="17"/>
      <c r="AA40" s="16"/>
      <c r="AB40" s="17"/>
      <c r="AC40" s="17"/>
      <c r="AD40" s="17"/>
      <c r="AE40" s="18">
        <f t="shared" si="28"/>
        <v>58.330000000000005</v>
      </c>
      <c r="AF40">
        <f t="shared" si="40"/>
        <v>1399.92</v>
      </c>
      <c r="AG40">
        <f t="shared" si="41"/>
        <v>0</v>
      </c>
      <c r="AH40">
        <f t="shared" si="29"/>
        <v>0</v>
      </c>
      <c r="AI40">
        <f t="shared" si="30"/>
        <v>0</v>
      </c>
      <c r="AJ40">
        <f t="shared" si="31"/>
        <v>0</v>
      </c>
      <c r="AK40">
        <f t="shared" si="32"/>
        <v>0</v>
      </c>
      <c r="AL40">
        <f t="shared" si="33"/>
        <v>0</v>
      </c>
      <c r="AM40">
        <f t="shared" si="34"/>
        <v>0</v>
      </c>
      <c r="AN40">
        <f t="shared" si="35"/>
        <v>0</v>
      </c>
      <c r="AO40">
        <f t="shared" si="36"/>
        <v>0</v>
      </c>
      <c r="AP40">
        <f t="shared" si="37"/>
        <v>0</v>
      </c>
      <c r="AQ40">
        <f t="shared" si="38"/>
        <v>0</v>
      </c>
      <c r="AR40">
        <f t="shared" si="39"/>
        <v>0</v>
      </c>
      <c r="AS40" s="19">
        <f t="shared" ref="AS40:AS63" si="42">F40+H40+J40+L40+N40+P40+R40+T40+V40+X40+Z40+AB40+AD40</f>
        <v>24</v>
      </c>
      <c r="AV40" s="20">
        <v>17</v>
      </c>
      <c r="AW40" s="21" t="s">
        <v>45</v>
      </c>
      <c r="AX40" s="20">
        <v>155.19999999999999</v>
      </c>
      <c r="AY40" s="20">
        <v>-6.5</v>
      </c>
      <c r="AZ40" s="22" t="s">
        <v>64</v>
      </c>
    </row>
    <row r="41" spans="1:52" ht="19.95" customHeight="1" x14ac:dyDescent="0.3">
      <c r="A41" s="12">
        <v>8</v>
      </c>
      <c r="B41" s="24" t="s">
        <v>60</v>
      </c>
      <c r="C41" s="32" t="s">
        <v>120</v>
      </c>
      <c r="D41" s="23">
        <v>77.599999999999994</v>
      </c>
      <c r="E41" s="15">
        <v>57.92</v>
      </c>
      <c r="F41" s="16">
        <v>24</v>
      </c>
      <c r="G41" s="16">
        <v>56.77</v>
      </c>
      <c r="H41" s="16">
        <v>24</v>
      </c>
      <c r="I41" s="16"/>
      <c r="J41" s="17"/>
      <c r="K41" s="16"/>
      <c r="L41" s="17"/>
      <c r="M41" s="16"/>
      <c r="N41" s="17"/>
      <c r="O41" s="16"/>
      <c r="P41" s="17"/>
      <c r="Q41" s="16"/>
      <c r="R41" s="17"/>
      <c r="S41" s="16"/>
      <c r="T41" s="17"/>
      <c r="U41" s="16"/>
      <c r="V41" s="17"/>
      <c r="W41" s="16"/>
      <c r="X41" s="17"/>
      <c r="Y41" s="16"/>
      <c r="Z41" s="17"/>
      <c r="AA41" s="16"/>
      <c r="AB41" s="17"/>
      <c r="AC41" s="17"/>
      <c r="AD41" s="17"/>
      <c r="AE41" s="18">
        <f t="shared" si="28"/>
        <v>57.344999999999999</v>
      </c>
      <c r="AF41">
        <f t="shared" si="40"/>
        <v>1390.08</v>
      </c>
      <c r="AG41">
        <f t="shared" si="41"/>
        <v>1362.48</v>
      </c>
      <c r="AH41">
        <f t="shared" si="29"/>
        <v>0</v>
      </c>
      <c r="AI41">
        <f t="shared" si="30"/>
        <v>0</v>
      </c>
      <c r="AJ41">
        <f t="shared" si="31"/>
        <v>0</v>
      </c>
      <c r="AK41">
        <f t="shared" si="32"/>
        <v>0</v>
      </c>
      <c r="AL41">
        <f t="shared" si="33"/>
        <v>0</v>
      </c>
      <c r="AM41">
        <f t="shared" si="34"/>
        <v>0</v>
      </c>
      <c r="AN41">
        <f t="shared" si="35"/>
        <v>0</v>
      </c>
      <c r="AO41">
        <f t="shared" si="36"/>
        <v>0</v>
      </c>
      <c r="AP41">
        <f t="shared" si="37"/>
        <v>0</v>
      </c>
      <c r="AQ41">
        <f t="shared" si="38"/>
        <v>0</v>
      </c>
      <c r="AR41">
        <f t="shared" si="39"/>
        <v>0</v>
      </c>
      <c r="AS41" s="19">
        <f t="shared" si="42"/>
        <v>48</v>
      </c>
      <c r="AV41" s="20">
        <v>23</v>
      </c>
      <c r="AW41" s="21" t="s">
        <v>45</v>
      </c>
      <c r="AX41" s="20">
        <v>146.19999999999999</v>
      </c>
      <c r="AY41" s="22"/>
      <c r="AZ41" s="22" t="s">
        <v>62</v>
      </c>
    </row>
    <row r="42" spans="1:52" ht="96.6" hidden="1" x14ac:dyDescent="0.3">
      <c r="A42" s="12">
        <v>9</v>
      </c>
      <c r="B42" s="24" t="s">
        <v>60</v>
      </c>
      <c r="C42" s="32" t="s">
        <v>65</v>
      </c>
      <c r="D42" s="23">
        <v>139.19999999999999</v>
      </c>
      <c r="E42" s="15">
        <v>44.5</v>
      </c>
      <c r="F42" s="16">
        <v>20</v>
      </c>
      <c r="G42" s="16">
        <v>46.25</v>
      </c>
      <c r="H42" s="16">
        <v>24</v>
      </c>
      <c r="I42" s="16">
        <v>55</v>
      </c>
      <c r="J42" s="17">
        <v>20</v>
      </c>
      <c r="K42" s="16">
        <v>41.15</v>
      </c>
      <c r="L42" s="17">
        <v>24</v>
      </c>
      <c r="M42" s="16"/>
      <c r="N42" s="17"/>
      <c r="O42" s="16">
        <v>27.81</v>
      </c>
      <c r="P42" s="17">
        <v>20</v>
      </c>
      <c r="Q42" s="16"/>
      <c r="R42" s="17"/>
      <c r="S42" s="16"/>
      <c r="T42" s="17"/>
      <c r="U42" s="16">
        <v>37.93</v>
      </c>
      <c r="V42" s="17">
        <v>23</v>
      </c>
      <c r="W42" s="16"/>
      <c r="X42" s="17"/>
      <c r="Y42" s="16">
        <v>30.92</v>
      </c>
      <c r="Z42" s="17">
        <v>24</v>
      </c>
      <c r="AA42" s="17"/>
      <c r="AB42" s="17"/>
      <c r="AC42" s="17"/>
      <c r="AD42" s="17"/>
      <c r="AE42" s="18">
        <f t="shared" si="28"/>
        <v>40.375935483870968</v>
      </c>
      <c r="AF42">
        <f t="shared" si="40"/>
        <v>890</v>
      </c>
      <c r="AG42">
        <f t="shared" si="41"/>
        <v>1110</v>
      </c>
      <c r="AH42">
        <f t="shared" si="29"/>
        <v>1100</v>
      </c>
      <c r="AI42">
        <f t="shared" si="30"/>
        <v>987.59999999999991</v>
      </c>
      <c r="AJ42">
        <f t="shared" si="31"/>
        <v>0</v>
      </c>
      <c r="AK42">
        <f t="shared" si="32"/>
        <v>556.19999999999993</v>
      </c>
      <c r="AL42">
        <f t="shared" si="33"/>
        <v>0</v>
      </c>
      <c r="AM42">
        <f t="shared" si="34"/>
        <v>0</v>
      </c>
      <c r="AN42">
        <f t="shared" si="35"/>
        <v>872.39</v>
      </c>
      <c r="AO42">
        <f t="shared" si="36"/>
        <v>0</v>
      </c>
      <c r="AP42">
        <f t="shared" si="37"/>
        <v>742.08</v>
      </c>
      <c r="AQ42">
        <f t="shared" si="38"/>
        <v>0</v>
      </c>
      <c r="AR42">
        <f t="shared" si="39"/>
        <v>0</v>
      </c>
      <c r="AS42" s="19">
        <f t="shared" si="42"/>
        <v>155</v>
      </c>
      <c r="AV42" s="20">
        <v>29</v>
      </c>
      <c r="AW42" s="21" t="s">
        <v>45</v>
      </c>
      <c r="AX42" s="20">
        <v>121.4</v>
      </c>
      <c r="AY42" s="22"/>
      <c r="AZ42" s="22" t="s">
        <v>66</v>
      </c>
    </row>
    <row r="43" spans="1:52" ht="19.95" customHeight="1" x14ac:dyDescent="0.3">
      <c r="A43" s="12">
        <v>8</v>
      </c>
      <c r="B43" s="24" t="s">
        <v>60</v>
      </c>
      <c r="C43" s="32" t="s">
        <v>119</v>
      </c>
      <c r="D43" s="14">
        <v>77.599999999999994</v>
      </c>
      <c r="E43" s="15">
        <v>57.92</v>
      </c>
      <c r="F43" s="16">
        <v>24</v>
      </c>
      <c r="G43" s="16">
        <v>56.77</v>
      </c>
      <c r="H43" s="16">
        <v>24</v>
      </c>
      <c r="I43" s="16"/>
      <c r="J43" s="17"/>
      <c r="K43" s="16"/>
      <c r="L43" s="17"/>
      <c r="M43" s="16"/>
      <c r="N43" s="17"/>
      <c r="O43" s="16"/>
      <c r="P43" s="17"/>
      <c r="Q43" s="16"/>
      <c r="R43" s="17"/>
      <c r="S43" s="16"/>
      <c r="T43" s="17"/>
      <c r="U43" s="16"/>
      <c r="V43" s="17"/>
      <c r="W43" s="16"/>
      <c r="X43" s="17"/>
      <c r="Y43" s="16"/>
      <c r="Z43" s="17"/>
      <c r="AA43" s="16"/>
      <c r="AB43" s="17"/>
      <c r="AC43" s="17"/>
      <c r="AD43" s="17"/>
      <c r="AE43" s="18">
        <f t="shared" si="28"/>
        <v>57.344999999999999</v>
      </c>
      <c r="AF43">
        <f t="shared" si="40"/>
        <v>1390.08</v>
      </c>
      <c r="AG43">
        <f t="shared" si="41"/>
        <v>1362.48</v>
      </c>
      <c r="AH43">
        <f t="shared" si="29"/>
        <v>0</v>
      </c>
      <c r="AI43">
        <f t="shared" si="30"/>
        <v>0</v>
      </c>
      <c r="AJ43">
        <f t="shared" si="31"/>
        <v>0</v>
      </c>
      <c r="AK43">
        <f t="shared" si="32"/>
        <v>0</v>
      </c>
      <c r="AL43">
        <f t="shared" si="33"/>
        <v>0</v>
      </c>
      <c r="AM43">
        <f t="shared" si="34"/>
        <v>0</v>
      </c>
      <c r="AN43">
        <f t="shared" si="35"/>
        <v>0</v>
      </c>
      <c r="AO43">
        <f t="shared" si="36"/>
        <v>0</v>
      </c>
      <c r="AP43">
        <f t="shared" si="37"/>
        <v>0</v>
      </c>
      <c r="AQ43">
        <f t="shared" si="38"/>
        <v>0</v>
      </c>
      <c r="AR43">
        <f t="shared" si="39"/>
        <v>0</v>
      </c>
      <c r="AS43" s="19">
        <f t="shared" si="42"/>
        <v>48</v>
      </c>
      <c r="AV43" s="20">
        <v>18</v>
      </c>
      <c r="AW43" s="21" t="s">
        <v>45</v>
      </c>
      <c r="AX43" s="20">
        <v>150.6</v>
      </c>
      <c r="AY43" s="20">
        <v>1.6</v>
      </c>
      <c r="AZ43" s="22" t="s">
        <v>61</v>
      </c>
    </row>
    <row r="44" spans="1:52" ht="19.95" customHeight="1" x14ac:dyDescent="0.3">
      <c r="A44" s="12">
        <v>10</v>
      </c>
      <c r="B44" s="24" t="s">
        <v>60</v>
      </c>
      <c r="C44" s="32" t="s">
        <v>100</v>
      </c>
      <c r="D44" s="23">
        <v>77.599999999999994</v>
      </c>
      <c r="E44" s="15">
        <v>57</v>
      </c>
      <c r="F44" s="16">
        <v>24</v>
      </c>
      <c r="G44" s="16">
        <v>57.5</v>
      </c>
      <c r="H44" s="16">
        <v>24</v>
      </c>
      <c r="I44" s="16"/>
      <c r="J44" s="17"/>
      <c r="K44" s="16"/>
      <c r="L44" s="17"/>
      <c r="M44" s="16"/>
      <c r="N44" s="17"/>
      <c r="O44" s="16"/>
      <c r="P44" s="17"/>
      <c r="Q44" s="16"/>
      <c r="R44" s="17"/>
      <c r="S44" s="16"/>
      <c r="T44" s="17"/>
      <c r="U44" s="16"/>
      <c r="V44" s="17"/>
      <c r="W44" s="16"/>
      <c r="X44" s="17"/>
      <c r="Y44" s="16"/>
      <c r="Z44" s="17"/>
      <c r="AA44" s="16"/>
      <c r="AB44" s="17"/>
      <c r="AC44" s="17"/>
      <c r="AD44" s="17"/>
      <c r="AE44" s="18">
        <f t="shared" si="28"/>
        <v>57.25</v>
      </c>
      <c r="AF44">
        <f t="shared" si="40"/>
        <v>1368</v>
      </c>
      <c r="AG44">
        <f t="shared" si="41"/>
        <v>1380</v>
      </c>
      <c r="AH44">
        <f t="shared" si="29"/>
        <v>0</v>
      </c>
      <c r="AI44">
        <f t="shared" si="30"/>
        <v>0</v>
      </c>
      <c r="AJ44">
        <f t="shared" si="31"/>
        <v>0</v>
      </c>
      <c r="AK44">
        <f t="shared" si="32"/>
        <v>0</v>
      </c>
      <c r="AL44">
        <f t="shared" si="33"/>
        <v>0</v>
      </c>
      <c r="AM44">
        <f t="shared" si="34"/>
        <v>0</v>
      </c>
      <c r="AN44">
        <f t="shared" si="35"/>
        <v>0</v>
      </c>
      <c r="AO44">
        <f t="shared" si="36"/>
        <v>0</v>
      </c>
      <c r="AP44">
        <f t="shared" si="37"/>
        <v>0</v>
      </c>
      <c r="AQ44">
        <f t="shared" si="38"/>
        <v>0</v>
      </c>
      <c r="AR44">
        <f t="shared" si="39"/>
        <v>0</v>
      </c>
      <c r="AS44" s="19">
        <f t="shared" si="42"/>
        <v>48</v>
      </c>
      <c r="AV44" s="20">
        <v>22</v>
      </c>
      <c r="AW44" s="21" t="s">
        <v>45</v>
      </c>
      <c r="AX44" s="20">
        <v>147.4</v>
      </c>
      <c r="AY44" s="20">
        <v>-2</v>
      </c>
      <c r="AZ44" s="22" t="s">
        <v>63</v>
      </c>
    </row>
    <row r="45" spans="1:52" ht="19.95" customHeight="1" x14ac:dyDescent="0.3">
      <c r="A45" s="12">
        <v>10</v>
      </c>
      <c r="B45" s="24" t="s">
        <v>60</v>
      </c>
      <c r="C45" s="32" t="s">
        <v>99</v>
      </c>
      <c r="D45" s="23">
        <v>77.599999999999994</v>
      </c>
      <c r="E45" s="15">
        <v>57</v>
      </c>
      <c r="F45" s="16">
        <v>24</v>
      </c>
      <c r="G45" s="16">
        <v>57.5</v>
      </c>
      <c r="H45" s="16">
        <v>24</v>
      </c>
      <c r="I45" s="16"/>
      <c r="J45" s="17"/>
      <c r="K45" s="16"/>
      <c r="L45" s="17"/>
      <c r="M45" s="16"/>
      <c r="N45" s="17"/>
      <c r="O45" s="16"/>
      <c r="P45" s="17"/>
      <c r="Q45" s="16"/>
      <c r="R45" s="17"/>
      <c r="S45" s="16"/>
      <c r="T45" s="17"/>
      <c r="U45" s="16"/>
      <c r="V45" s="17"/>
      <c r="W45" s="16"/>
      <c r="X45" s="17"/>
      <c r="Y45" s="16"/>
      <c r="Z45" s="17"/>
      <c r="AA45" s="16"/>
      <c r="AB45" s="17"/>
      <c r="AC45" s="17"/>
      <c r="AD45" s="17"/>
      <c r="AE45" s="18">
        <f t="shared" si="28"/>
        <v>57.25</v>
      </c>
      <c r="AF45">
        <f t="shared" si="40"/>
        <v>1368</v>
      </c>
      <c r="AG45">
        <f t="shared" si="41"/>
        <v>1380</v>
      </c>
      <c r="AH45">
        <f t="shared" si="29"/>
        <v>0</v>
      </c>
      <c r="AI45">
        <f t="shared" si="30"/>
        <v>0</v>
      </c>
      <c r="AJ45">
        <f t="shared" si="31"/>
        <v>0</v>
      </c>
      <c r="AK45">
        <f t="shared" si="32"/>
        <v>0</v>
      </c>
      <c r="AL45">
        <f t="shared" si="33"/>
        <v>0</v>
      </c>
      <c r="AM45">
        <f t="shared" si="34"/>
        <v>0</v>
      </c>
      <c r="AN45">
        <f t="shared" si="35"/>
        <v>0</v>
      </c>
      <c r="AO45">
        <f t="shared" si="36"/>
        <v>0</v>
      </c>
      <c r="AP45">
        <f t="shared" si="37"/>
        <v>0</v>
      </c>
      <c r="AQ45">
        <f t="shared" si="38"/>
        <v>0</v>
      </c>
      <c r="AR45">
        <f t="shared" si="39"/>
        <v>0</v>
      </c>
      <c r="AS45" s="19">
        <f t="shared" si="42"/>
        <v>48</v>
      </c>
      <c r="AV45" s="20">
        <v>23</v>
      </c>
      <c r="AW45" s="21" t="s">
        <v>45</v>
      </c>
      <c r="AX45" s="20">
        <v>146.19999999999999</v>
      </c>
      <c r="AY45" s="22"/>
      <c r="AZ45" s="22" t="s">
        <v>62</v>
      </c>
    </row>
    <row r="46" spans="1:52" ht="19.95" customHeight="1" x14ac:dyDescent="0.3">
      <c r="A46" s="12">
        <v>12</v>
      </c>
      <c r="B46" s="24" t="s">
        <v>60</v>
      </c>
      <c r="C46" s="32" t="s">
        <v>153</v>
      </c>
      <c r="D46" s="23">
        <v>79.3</v>
      </c>
      <c r="E46" s="15"/>
      <c r="F46" s="16"/>
      <c r="G46" s="16">
        <v>56.67</v>
      </c>
      <c r="H46" s="16">
        <v>24</v>
      </c>
      <c r="I46" s="16"/>
      <c r="J46" s="17"/>
      <c r="K46" s="16"/>
      <c r="L46" s="17"/>
      <c r="M46" s="16"/>
      <c r="N46" s="17"/>
      <c r="O46" s="16"/>
      <c r="P46" s="17"/>
      <c r="Q46" s="16"/>
      <c r="R46" s="17"/>
      <c r="S46" s="16"/>
      <c r="T46" s="17"/>
      <c r="U46" s="16"/>
      <c r="V46" s="17"/>
      <c r="W46" s="16"/>
      <c r="X46" s="17"/>
      <c r="Y46" s="16"/>
      <c r="Z46" s="17"/>
      <c r="AA46" s="16"/>
      <c r="AB46" s="17"/>
      <c r="AC46" s="17"/>
      <c r="AD46" s="17"/>
      <c r="AE46" s="18">
        <f t="shared" si="28"/>
        <v>56.669999999999995</v>
      </c>
      <c r="AF46">
        <f t="shared" si="40"/>
        <v>0</v>
      </c>
      <c r="AG46">
        <f t="shared" si="41"/>
        <v>1360.08</v>
      </c>
      <c r="AH46">
        <f t="shared" si="29"/>
        <v>0</v>
      </c>
      <c r="AI46">
        <f t="shared" si="30"/>
        <v>0</v>
      </c>
      <c r="AJ46">
        <f t="shared" si="31"/>
        <v>0</v>
      </c>
      <c r="AK46">
        <f t="shared" si="32"/>
        <v>0</v>
      </c>
      <c r="AL46">
        <f t="shared" si="33"/>
        <v>0</v>
      </c>
      <c r="AM46">
        <f t="shared" si="34"/>
        <v>0</v>
      </c>
      <c r="AN46">
        <f t="shared" si="35"/>
        <v>0</v>
      </c>
      <c r="AO46">
        <f t="shared" si="36"/>
        <v>0</v>
      </c>
      <c r="AP46">
        <f t="shared" si="37"/>
        <v>0</v>
      </c>
      <c r="AQ46">
        <f t="shared" si="38"/>
        <v>0</v>
      </c>
      <c r="AR46">
        <f t="shared" si="39"/>
        <v>0</v>
      </c>
      <c r="AS46" s="19">
        <f t="shared" si="42"/>
        <v>24</v>
      </c>
      <c r="AV46" s="20">
        <v>17</v>
      </c>
      <c r="AW46" s="21" t="s">
        <v>45</v>
      </c>
      <c r="AX46" s="20">
        <v>155.19999999999999</v>
      </c>
      <c r="AY46" s="20">
        <v>-6.5</v>
      </c>
      <c r="AZ46" s="22" t="s">
        <v>64</v>
      </c>
    </row>
    <row r="47" spans="1:52" ht="19.95" customHeight="1" x14ac:dyDescent="0.3">
      <c r="A47" s="12">
        <v>12</v>
      </c>
      <c r="B47" s="24" t="s">
        <v>60</v>
      </c>
      <c r="C47" s="32" t="s">
        <v>154</v>
      </c>
      <c r="D47" s="23">
        <v>79.3</v>
      </c>
      <c r="E47" s="15"/>
      <c r="F47" s="16"/>
      <c r="G47" s="16">
        <v>56.67</v>
      </c>
      <c r="H47" s="16">
        <v>24</v>
      </c>
      <c r="I47" s="16"/>
      <c r="J47" s="17"/>
      <c r="K47" s="16"/>
      <c r="L47" s="17"/>
      <c r="M47" s="16"/>
      <c r="N47" s="17"/>
      <c r="O47" s="16"/>
      <c r="P47" s="17"/>
      <c r="Q47" s="16"/>
      <c r="R47" s="17"/>
      <c r="S47" s="16"/>
      <c r="T47" s="17"/>
      <c r="U47" s="16"/>
      <c r="V47" s="17"/>
      <c r="W47" s="16"/>
      <c r="X47" s="17"/>
      <c r="Y47" s="16"/>
      <c r="Z47" s="17"/>
      <c r="AA47" s="16"/>
      <c r="AB47" s="17"/>
      <c r="AC47" s="17"/>
      <c r="AD47" s="17"/>
      <c r="AE47" s="18">
        <f t="shared" si="28"/>
        <v>56.669999999999995</v>
      </c>
      <c r="AF47">
        <f t="shared" si="40"/>
        <v>0</v>
      </c>
      <c r="AG47">
        <f t="shared" si="41"/>
        <v>1360.08</v>
      </c>
      <c r="AH47">
        <f t="shared" si="29"/>
        <v>0</v>
      </c>
      <c r="AI47">
        <f t="shared" si="30"/>
        <v>0</v>
      </c>
      <c r="AJ47">
        <f t="shared" si="31"/>
        <v>0</v>
      </c>
      <c r="AK47">
        <f t="shared" si="32"/>
        <v>0</v>
      </c>
      <c r="AL47">
        <f t="shared" si="33"/>
        <v>0</v>
      </c>
      <c r="AM47">
        <f t="shared" si="34"/>
        <v>0</v>
      </c>
      <c r="AN47">
        <f t="shared" si="35"/>
        <v>0</v>
      </c>
      <c r="AO47">
        <f t="shared" si="36"/>
        <v>0</v>
      </c>
      <c r="AP47">
        <f t="shared" si="37"/>
        <v>0</v>
      </c>
      <c r="AQ47">
        <f t="shared" si="38"/>
        <v>0</v>
      </c>
      <c r="AR47">
        <f t="shared" si="39"/>
        <v>0</v>
      </c>
      <c r="AS47" s="19">
        <f t="shared" si="42"/>
        <v>24</v>
      </c>
      <c r="AV47" s="20">
        <v>17</v>
      </c>
      <c r="AW47" s="21" t="s">
        <v>45</v>
      </c>
      <c r="AX47" s="20">
        <v>155.19999999999999</v>
      </c>
      <c r="AY47" s="20">
        <v>-6.5</v>
      </c>
      <c r="AZ47" s="22" t="s">
        <v>64</v>
      </c>
    </row>
    <row r="48" spans="1:52" ht="19.95" customHeight="1" x14ac:dyDescent="0.3">
      <c r="A48" s="12">
        <v>14</v>
      </c>
      <c r="B48" s="24" t="s">
        <v>60</v>
      </c>
      <c r="C48" s="32" t="s">
        <v>139</v>
      </c>
      <c r="D48" s="23">
        <v>78.2</v>
      </c>
      <c r="E48" s="15">
        <v>62.33</v>
      </c>
      <c r="F48" s="16">
        <v>24</v>
      </c>
      <c r="G48" s="16">
        <v>50</v>
      </c>
      <c r="H48" s="16">
        <v>24</v>
      </c>
      <c r="I48" s="16"/>
      <c r="J48" s="17"/>
      <c r="K48" s="16"/>
      <c r="L48" s="17"/>
      <c r="M48" s="16"/>
      <c r="N48" s="17"/>
      <c r="O48" s="16"/>
      <c r="P48" s="17"/>
      <c r="Q48" s="16"/>
      <c r="R48" s="17"/>
      <c r="S48" s="16"/>
      <c r="T48" s="17"/>
      <c r="U48" s="16"/>
      <c r="V48" s="17"/>
      <c r="W48" s="16"/>
      <c r="X48" s="17"/>
      <c r="Y48" s="16"/>
      <c r="Z48" s="17"/>
      <c r="AA48" s="16"/>
      <c r="AB48" s="17"/>
      <c r="AC48" s="17"/>
      <c r="AD48" s="17"/>
      <c r="AE48" s="18">
        <f t="shared" si="28"/>
        <v>56.164999999999999</v>
      </c>
      <c r="AF48">
        <f t="shared" si="40"/>
        <v>1495.92</v>
      </c>
      <c r="AG48">
        <f t="shared" si="41"/>
        <v>1200</v>
      </c>
      <c r="AH48">
        <f t="shared" si="29"/>
        <v>0</v>
      </c>
      <c r="AI48">
        <f t="shared" si="30"/>
        <v>0</v>
      </c>
      <c r="AJ48">
        <f t="shared" si="31"/>
        <v>0</v>
      </c>
      <c r="AK48">
        <f t="shared" si="32"/>
        <v>0</v>
      </c>
      <c r="AL48">
        <f t="shared" si="33"/>
        <v>0</v>
      </c>
      <c r="AM48">
        <f t="shared" si="34"/>
        <v>0</v>
      </c>
      <c r="AN48">
        <f t="shared" si="35"/>
        <v>0</v>
      </c>
      <c r="AO48">
        <f t="shared" si="36"/>
        <v>0</v>
      </c>
      <c r="AP48">
        <f t="shared" si="37"/>
        <v>0</v>
      </c>
      <c r="AQ48">
        <f t="shared" si="38"/>
        <v>0</v>
      </c>
      <c r="AR48">
        <f t="shared" si="39"/>
        <v>0</v>
      </c>
      <c r="AS48" s="19">
        <f t="shared" si="42"/>
        <v>48</v>
      </c>
      <c r="AV48" s="20">
        <v>17</v>
      </c>
      <c r="AW48" s="21" t="s">
        <v>45</v>
      </c>
      <c r="AX48" s="20">
        <v>155.19999999999999</v>
      </c>
      <c r="AY48" s="20">
        <v>-6.5</v>
      </c>
      <c r="AZ48" s="22" t="s">
        <v>64</v>
      </c>
    </row>
    <row r="49" spans="1:52" ht="19.95" customHeight="1" x14ac:dyDescent="0.3">
      <c r="A49" s="12">
        <v>14</v>
      </c>
      <c r="B49" s="24" t="s">
        <v>60</v>
      </c>
      <c r="C49" s="32" t="s">
        <v>118</v>
      </c>
      <c r="D49" s="23">
        <v>78.2</v>
      </c>
      <c r="E49" s="15">
        <v>62.33</v>
      </c>
      <c r="F49" s="16">
        <v>24</v>
      </c>
      <c r="G49" s="16">
        <v>50</v>
      </c>
      <c r="H49" s="16">
        <v>24</v>
      </c>
      <c r="I49" s="16"/>
      <c r="J49" s="17"/>
      <c r="K49" s="16"/>
      <c r="L49" s="17"/>
      <c r="M49" s="16"/>
      <c r="N49" s="17"/>
      <c r="O49" s="16"/>
      <c r="P49" s="17"/>
      <c r="Q49" s="16"/>
      <c r="R49" s="17"/>
      <c r="S49" s="16"/>
      <c r="T49" s="17"/>
      <c r="U49" s="16"/>
      <c r="V49" s="17"/>
      <c r="W49" s="16"/>
      <c r="X49" s="17"/>
      <c r="Y49" s="16"/>
      <c r="Z49" s="17"/>
      <c r="AA49" s="16"/>
      <c r="AB49" s="17"/>
      <c r="AC49" s="17"/>
      <c r="AD49" s="17"/>
      <c r="AE49" s="18">
        <f t="shared" si="28"/>
        <v>56.164999999999999</v>
      </c>
      <c r="AF49">
        <f t="shared" si="40"/>
        <v>1495.92</v>
      </c>
      <c r="AG49">
        <f t="shared" si="41"/>
        <v>1200</v>
      </c>
      <c r="AH49">
        <f t="shared" si="29"/>
        <v>0</v>
      </c>
      <c r="AI49">
        <f t="shared" si="30"/>
        <v>0</v>
      </c>
      <c r="AJ49">
        <f t="shared" si="31"/>
        <v>0</v>
      </c>
      <c r="AK49">
        <f t="shared" si="32"/>
        <v>0</v>
      </c>
      <c r="AL49">
        <f t="shared" si="33"/>
        <v>0</v>
      </c>
      <c r="AM49">
        <f t="shared" si="34"/>
        <v>0</v>
      </c>
      <c r="AN49">
        <f t="shared" si="35"/>
        <v>0</v>
      </c>
      <c r="AO49">
        <f t="shared" si="36"/>
        <v>0</v>
      </c>
      <c r="AP49">
        <f t="shared" si="37"/>
        <v>0</v>
      </c>
      <c r="AQ49">
        <f t="shared" si="38"/>
        <v>0</v>
      </c>
      <c r="AR49">
        <f t="shared" si="39"/>
        <v>0</v>
      </c>
      <c r="AS49" s="19">
        <f t="shared" si="42"/>
        <v>48</v>
      </c>
      <c r="AV49" s="20">
        <v>17</v>
      </c>
      <c r="AW49" s="21" t="s">
        <v>45</v>
      </c>
      <c r="AX49" s="20">
        <v>155.19999999999999</v>
      </c>
      <c r="AY49" s="20">
        <v>-6.5</v>
      </c>
      <c r="AZ49" s="22" t="s">
        <v>64</v>
      </c>
    </row>
    <row r="50" spans="1:52" ht="19.95" customHeight="1" x14ac:dyDescent="0.3">
      <c r="A50" s="12">
        <v>16</v>
      </c>
      <c r="B50" s="24" t="s">
        <v>60</v>
      </c>
      <c r="C50" s="32" t="s">
        <v>121</v>
      </c>
      <c r="D50" s="23">
        <v>71.599999999999994</v>
      </c>
      <c r="E50" s="15">
        <v>51</v>
      </c>
      <c r="F50" s="16">
        <v>24</v>
      </c>
      <c r="G50" s="16">
        <v>60.94</v>
      </c>
      <c r="H50" s="16">
        <v>24</v>
      </c>
      <c r="I50" s="16"/>
      <c r="J50" s="17"/>
      <c r="K50" s="16"/>
      <c r="L50" s="17"/>
      <c r="M50" s="16"/>
      <c r="N50" s="17"/>
      <c r="O50" s="16"/>
      <c r="P50" s="17"/>
      <c r="Q50" s="16"/>
      <c r="R50" s="17"/>
      <c r="S50" s="16"/>
      <c r="T50" s="17"/>
      <c r="U50" s="16"/>
      <c r="V50" s="17"/>
      <c r="W50" s="16"/>
      <c r="X50" s="17"/>
      <c r="Y50" s="16"/>
      <c r="Z50" s="17"/>
      <c r="AA50" s="16"/>
      <c r="AB50" s="17"/>
      <c r="AC50" s="17"/>
      <c r="AD50" s="17"/>
      <c r="AE50" s="18">
        <f t="shared" si="28"/>
        <v>55.97</v>
      </c>
      <c r="AF50">
        <f t="shared" si="40"/>
        <v>1224</v>
      </c>
      <c r="AG50">
        <f t="shared" si="41"/>
        <v>1462.56</v>
      </c>
      <c r="AH50">
        <f t="shared" si="29"/>
        <v>0</v>
      </c>
      <c r="AI50">
        <f t="shared" si="30"/>
        <v>0</v>
      </c>
      <c r="AJ50">
        <f t="shared" si="31"/>
        <v>0</v>
      </c>
      <c r="AK50">
        <f t="shared" si="32"/>
        <v>0</v>
      </c>
      <c r="AL50">
        <f t="shared" si="33"/>
        <v>0</v>
      </c>
      <c r="AM50">
        <f t="shared" si="34"/>
        <v>0</v>
      </c>
      <c r="AN50">
        <f t="shared" si="35"/>
        <v>0</v>
      </c>
      <c r="AO50">
        <f t="shared" si="36"/>
        <v>0</v>
      </c>
      <c r="AP50">
        <f t="shared" si="37"/>
        <v>0</v>
      </c>
      <c r="AQ50">
        <f t="shared" si="38"/>
        <v>0</v>
      </c>
      <c r="AR50">
        <f t="shared" si="39"/>
        <v>0</v>
      </c>
      <c r="AS50" s="19">
        <f t="shared" si="42"/>
        <v>48</v>
      </c>
      <c r="AV50" s="20">
        <v>18</v>
      </c>
      <c r="AW50" s="21" t="s">
        <v>45</v>
      </c>
      <c r="AX50" s="20">
        <v>150.6</v>
      </c>
      <c r="AY50" s="20">
        <v>1.6</v>
      </c>
      <c r="AZ50" s="22" t="s">
        <v>61</v>
      </c>
    </row>
    <row r="51" spans="1:52" ht="19.95" customHeight="1" x14ac:dyDescent="0.3">
      <c r="A51" s="12">
        <v>17</v>
      </c>
      <c r="B51" s="24" t="s">
        <v>60</v>
      </c>
      <c r="C51" s="32" t="s">
        <v>101</v>
      </c>
      <c r="D51" s="14">
        <v>78.099999999999994</v>
      </c>
      <c r="E51" s="15">
        <v>56.42</v>
      </c>
      <c r="F51" s="16">
        <v>24</v>
      </c>
      <c r="G51" s="16">
        <v>55</v>
      </c>
      <c r="H51" s="16">
        <v>24</v>
      </c>
      <c r="I51" s="16"/>
      <c r="J51" s="17"/>
      <c r="K51" s="16"/>
      <c r="L51" s="17"/>
      <c r="M51" s="16"/>
      <c r="N51" s="17"/>
      <c r="O51" s="16"/>
      <c r="P51" s="17"/>
      <c r="Q51" s="16"/>
      <c r="R51" s="17"/>
      <c r="S51" s="16"/>
      <c r="T51" s="17"/>
      <c r="U51" s="16"/>
      <c r="V51" s="17"/>
      <c r="W51" s="16"/>
      <c r="X51" s="17"/>
      <c r="Y51" s="16"/>
      <c r="Z51" s="17"/>
      <c r="AA51" s="16"/>
      <c r="AB51" s="17"/>
      <c r="AC51" s="17"/>
      <c r="AD51" s="17"/>
      <c r="AE51" s="18">
        <f t="shared" si="28"/>
        <v>55.71</v>
      </c>
      <c r="AF51">
        <f t="shared" si="40"/>
        <v>1354.08</v>
      </c>
      <c r="AG51">
        <f t="shared" si="41"/>
        <v>1320</v>
      </c>
      <c r="AH51">
        <f t="shared" si="29"/>
        <v>0</v>
      </c>
      <c r="AI51">
        <f t="shared" si="30"/>
        <v>0</v>
      </c>
      <c r="AJ51">
        <f t="shared" si="31"/>
        <v>0</v>
      </c>
      <c r="AK51">
        <f t="shared" si="32"/>
        <v>0</v>
      </c>
      <c r="AL51">
        <f t="shared" si="33"/>
        <v>0</v>
      </c>
      <c r="AM51">
        <f t="shared" si="34"/>
        <v>0</v>
      </c>
      <c r="AN51">
        <f t="shared" si="35"/>
        <v>0</v>
      </c>
      <c r="AO51">
        <f t="shared" si="36"/>
        <v>0</v>
      </c>
      <c r="AP51">
        <f t="shared" si="37"/>
        <v>0</v>
      </c>
      <c r="AQ51">
        <f t="shared" si="38"/>
        <v>0</v>
      </c>
      <c r="AR51">
        <f t="shared" si="39"/>
        <v>0</v>
      </c>
      <c r="AS51" s="19">
        <f t="shared" si="42"/>
        <v>48</v>
      </c>
      <c r="AV51" s="20">
        <v>17</v>
      </c>
      <c r="AW51" s="21" t="s">
        <v>45</v>
      </c>
      <c r="AX51" s="20">
        <v>155.19999999999999</v>
      </c>
      <c r="AY51" s="20">
        <v>-6.5</v>
      </c>
      <c r="AZ51" s="22" t="s">
        <v>64</v>
      </c>
    </row>
    <row r="52" spans="1:52" ht="19.95" customHeight="1" x14ac:dyDescent="0.3">
      <c r="A52" s="12">
        <v>17</v>
      </c>
      <c r="B52" s="24" t="s">
        <v>60</v>
      </c>
      <c r="C52" s="32" t="s">
        <v>102</v>
      </c>
      <c r="D52" s="23">
        <v>78.099999999999994</v>
      </c>
      <c r="E52" s="15">
        <v>56.42</v>
      </c>
      <c r="F52" s="16">
        <v>24</v>
      </c>
      <c r="G52" s="16">
        <v>55</v>
      </c>
      <c r="H52" s="16">
        <v>24</v>
      </c>
      <c r="I52" s="16"/>
      <c r="J52" s="17"/>
      <c r="K52" s="16"/>
      <c r="L52" s="17"/>
      <c r="M52" s="16"/>
      <c r="N52" s="17"/>
      <c r="O52" s="16"/>
      <c r="P52" s="17"/>
      <c r="Q52" s="16"/>
      <c r="R52" s="17"/>
      <c r="S52" s="16"/>
      <c r="T52" s="17"/>
      <c r="U52" s="16"/>
      <c r="V52" s="17"/>
      <c r="W52" s="16"/>
      <c r="X52" s="17"/>
      <c r="Y52" s="16"/>
      <c r="Z52" s="17"/>
      <c r="AA52" s="16"/>
      <c r="AB52" s="17"/>
      <c r="AC52" s="17"/>
      <c r="AD52" s="17"/>
      <c r="AE52" s="18">
        <f t="shared" si="28"/>
        <v>55.71</v>
      </c>
      <c r="AF52">
        <f t="shared" si="40"/>
        <v>1354.08</v>
      </c>
      <c r="AG52">
        <f t="shared" si="41"/>
        <v>1320</v>
      </c>
      <c r="AH52">
        <f t="shared" si="29"/>
        <v>0</v>
      </c>
      <c r="AI52">
        <f t="shared" si="30"/>
        <v>0</v>
      </c>
      <c r="AJ52">
        <f t="shared" si="31"/>
        <v>0</v>
      </c>
      <c r="AK52">
        <f t="shared" si="32"/>
        <v>0</v>
      </c>
      <c r="AL52">
        <f t="shared" si="33"/>
        <v>0</v>
      </c>
      <c r="AM52">
        <f t="shared" si="34"/>
        <v>0</v>
      </c>
      <c r="AN52">
        <f t="shared" si="35"/>
        <v>0</v>
      </c>
      <c r="AO52">
        <f t="shared" si="36"/>
        <v>0</v>
      </c>
      <c r="AP52">
        <f t="shared" si="37"/>
        <v>0</v>
      </c>
      <c r="AQ52">
        <f t="shared" si="38"/>
        <v>0</v>
      </c>
      <c r="AR52">
        <f t="shared" si="39"/>
        <v>0</v>
      </c>
      <c r="AS52" s="19">
        <f t="shared" si="42"/>
        <v>48</v>
      </c>
      <c r="AV52" s="20">
        <v>17</v>
      </c>
      <c r="AW52" s="21" t="s">
        <v>45</v>
      </c>
      <c r="AX52" s="20">
        <v>155.19999999999999</v>
      </c>
      <c r="AY52" s="20">
        <v>-6.5</v>
      </c>
      <c r="AZ52" s="22" t="s">
        <v>64</v>
      </c>
    </row>
    <row r="53" spans="1:52" ht="19.95" customHeight="1" x14ac:dyDescent="0.3">
      <c r="A53" s="12">
        <v>19</v>
      </c>
      <c r="B53" s="31" t="s">
        <v>60</v>
      </c>
      <c r="C53" s="32" t="s">
        <v>103</v>
      </c>
      <c r="D53" s="23">
        <v>82.2</v>
      </c>
      <c r="E53" s="15">
        <v>51.08</v>
      </c>
      <c r="F53" s="16">
        <v>24</v>
      </c>
      <c r="G53" s="16">
        <v>60</v>
      </c>
      <c r="H53" s="16">
        <v>24</v>
      </c>
      <c r="I53" s="16"/>
      <c r="J53" s="17"/>
      <c r="K53" s="16"/>
      <c r="L53" s="17"/>
      <c r="M53" s="16"/>
      <c r="N53" s="17"/>
      <c r="O53" s="16"/>
      <c r="P53" s="17"/>
      <c r="Q53" s="16"/>
      <c r="R53" s="17"/>
      <c r="S53" s="16"/>
      <c r="T53" s="17"/>
      <c r="U53" s="16"/>
      <c r="V53" s="17"/>
      <c r="W53" s="16"/>
      <c r="X53" s="17"/>
      <c r="Y53" s="16"/>
      <c r="Z53" s="17"/>
      <c r="AA53" s="16"/>
      <c r="AB53" s="17"/>
      <c r="AC53" s="17"/>
      <c r="AD53" s="17"/>
      <c r="AE53" s="18">
        <f t="shared" si="28"/>
        <v>55.54</v>
      </c>
      <c r="AF53">
        <f t="shared" si="40"/>
        <v>1225.92</v>
      </c>
      <c r="AG53">
        <f t="shared" si="41"/>
        <v>1440</v>
      </c>
      <c r="AH53">
        <f t="shared" si="29"/>
        <v>0</v>
      </c>
      <c r="AI53">
        <f t="shared" si="30"/>
        <v>0</v>
      </c>
      <c r="AJ53">
        <f t="shared" si="31"/>
        <v>0</v>
      </c>
      <c r="AK53">
        <f t="shared" si="32"/>
        <v>0</v>
      </c>
      <c r="AL53">
        <f t="shared" si="33"/>
        <v>0</v>
      </c>
      <c r="AM53">
        <f t="shared" si="34"/>
        <v>0</v>
      </c>
      <c r="AN53">
        <f t="shared" si="35"/>
        <v>0</v>
      </c>
      <c r="AO53">
        <f t="shared" si="36"/>
        <v>0</v>
      </c>
      <c r="AP53">
        <f t="shared" si="37"/>
        <v>0</v>
      </c>
      <c r="AQ53">
        <f t="shared" si="38"/>
        <v>0</v>
      </c>
      <c r="AR53">
        <f t="shared" si="39"/>
        <v>0</v>
      </c>
      <c r="AS53" s="19">
        <f t="shared" si="42"/>
        <v>48</v>
      </c>
      <c r="AV53" s="20">
        <v>12</v>
      </c>
      <c r="AW53" s="21" t="s">
        <v>45</v>
      </c>
      <c r="AX53" s="20">
        <v>169.8</v>
      </c>
      <c r="AY53" s="20">
        <v>-1.4</v>
      </c>
      <c r="AZ53" s="22" t="s">
        <v>58</v>
      </c>
    </row>
    <row r="54" spans="1:52" ht="19.95" customHeight="1" x14ac:dyDescent="0.3">
      <c r="A54" s="12">
        <v>19</v>
      </c>
      <c r="B54" s="31" t="s">
        <v>60</v>
      </c>
      <c r="C54" s="32" t="s">
        <v>104</v>
      </c>
      <c r="D54" s="23">
        <v>82.2</v>
      </c>
      <c r="E54" s="15">
        <v>51.08</v>
      </c>
      <c r="F54" s="16">
        <v>24</v>
      </c>
      <c r="G54" s="16">
        <v>60</v>
      </c>
      <c r="H54" s="16">
        <v>24</v>
      </c>
      <c r="I54" s="16"/>
      <c r="J54" s="17"/>
      <c r="K54" s="16"/>
      <c r="L54" s="17"/>
      <c r="M54" s="16"/>
      <c r="N54" s="17"/>
      <c r="O54" s="16"/>
      <c r="P54" s="17"/>
      <c r="Q54" s="16"/>
      <c r="R54" s="17"/>
      <c r="S54" s="16"/>
      <c r="T54" s="17"/>
      <c r="U54" s="16"/>
      <c r="V54" s="17"/>
      <c r="W54" s="16"/>
      <c r="X54" s="17"/>
      <c r="Y54" s="16"/>
      <c r="Z54" s="17"/>
      <c r="AA54" s="16"/>
      <c r="AB54" s="17"/>
      <c r="AC54" s="17"/>
      <c r="AD54" s="17"/>
      <c r="AE54" s="18">
        <f t="shared" si="28"/>
        <v>55.54</v>
      </c>
      <c r="AF54">
        <f t="shared" si="40"/>
        <v>1225.92</v>
      </c>
      <c r="AG54">
        <f t="shared" si="41"/>
        <v>1440</v>
      </c>
      <c r="AH54">
        <f t="shared" si="29"/>
        <v>0</v>
      </c>
      <c r="AI54">
        <f t="shared" si="30"/>
        <v>0</v>
      </c>
      <c r="AJ54">
        <f t="shared" si="31"/>
        <v>0</v>
      </c>
      <c r="AK54">
        <f t="shared" si="32"/>
        <v>0</v>
      </c>
      <c r="AL54">
        <f t="shared" si="33"/>
        <v>0</v>
      </c>
      <c r="AM54">
        <f t="shared" si="34"/>
        <v>0</v>
      </c>
      <c r="AN54">
        <f t="shared" si="35"/>
        <v>0</v>
      </c>
      <c r="AO54">
        <f t="shared" si="36"/>
        <v>0</v>
      </c>
      <c r="AP54">
        <f t="shared" si="37"/>
        <v>0</v>
      </c>
      <c r="AQ54">
        <f t="shared" si="38"/>
        <v>0</v>
      </c>
      <c r="AR54">
        <f t="shared" si="39"/>
        <v>0</v>
      </c>
      <c r="AS54" s="19">
        <f t="shared" si="42"/>
        <v>48</v>
      </c>
      <c r="AV54" s="20">
        <v>12</v>
      </c>
      <c r="AW54" s="21" t="s">
        <v>45</v>
      </c>
      <c r="AX54" s="20">
        <v>169.8</v>
      </c>
      <c r="AY54" s="20">
        <v>-1.4</v>
      </c>
      <c r="AZ54" s="22" t="s">
        <v>58</v>
      </c>
    </row>
    <row r="55" spans="1:52" ht="19.95" customHeight="1" x14ac:dyDescent="0.3">
      <c r="A55" s="12">
        <v>21</v>
      </c>
      <c r="B55" s="24" t="s">
        <v>60</v>
      </c>
      <c r="C55" s="32" t="s">
        <v>93</v>
      </c>
      <c r="D55" s="23">
        <v>78.5</v>
      </c>
      <c r="E55" s="15">
        <v>67.39</v>
      </c>
      <c r="F55" s="16">
        <v>24</v>
      </c>
      <c r="G55" s="16">
        <v>42.92</v>
      </c>
      <c r="H55" s="16">
        <v>24</v>
      </c>
      <c r="I55" s="16"/>
      <c r="J55" s="17"/>
      <c r="K55" s="16"/>
      <c r="L55" s="17"/>
      <c r="M55" s="16"/>
      <c r="N55" s="17"/>
      <c r="O55" s="16"/>
      <c r="P55" s="17"/>
      <c r="Q55" s="16"/>
      <c r="R55" s="17"/>
      <c r="S55" s="16"/>
      <c r="T55" s="17"/>
      <c r="U55" s="16"/>
      <c r="V55" s="17"/>
      <c r="W55" s="16"/>
      <c r="X55" s="17"/>
      <c r="Y55" s="16"/>
      <c r="Z55" s="17"/>
      <c r="AA55" s="16"/>
      <c r="AB55" s="17"/>
      <c r="AC55" s="17"/>
      <c r="AD55" s="17"/>
      <c r="AE55" s="18">
        <f t="shared" si="28"/>
        <v>55.155000000000001</v>
      </c>
      <c r="AF55">
        <f t="shared" si="40"/>
        <v>1617.3600000000001</v>
      </c>
      <c r="AG55">
        <f t="shared" si="41"/>
        <v>1030.08</v>
      </c>
      <c r="AH55">
        <f t="shared" si="29"/>
        <v>0</v>
      </c>
      <c r="AI55">
        <f t="shared" si="30"/>
        <v>0</v>
      </c>
      <c r="AJ55">
        <f t="shared" si="31"/>
        <v>0</v>
      </c>
      <c r="AK55">
        <f t="shared" si="32"/>
        <v>0</v>
      </c>
      <c r="AL55">
        <f t="shared" si="33"/>
        <v>0</v>
      </c>
      <c r="AM55">
        <f t="shared" si="34"/>
        <v>0</v>
      </c>
      <c r="AN55">
        <f t="shared" si="35"/>
        <v>0</v>
      </c>
      <c r="AO55">
        <f t="shared" si="36"/>
        <v>0</v>
      </c>
      <c r="AP55">
        <f t="shared" si="37"/>
        <v>0</v>
      </c>
      <c r="AQ55">
        <f t="shared" si="38"/>
        <v>0</v>
      </c>
      <c r="AR55">
        <f t="shared" si="39"/>
        <v>0</v>
      </c>
      <c r="AS55" s="19">
        <f t="shared" si="42"/>
        <v>48</v>
      </c>
      <c r="AV55" s="20">
        <v>18</v>
      </c>
      <c r="AW55" s="21" t="s">
        <v>45</v>
      </c>
      <c r="AX55" s="20">
        <v>150.6</v>
      </c>
      <c r="AY55" s="20">
        <v>1.6</v>
      </c>
      <c r="AZ55" s="22" t="s">
        <v>61</v>
      </c>
    </row>
    <row r="56" spans="1:52" ht="19.95" customHeight="1" x14ac:dyDescent="0.3">
      <c r="A56" s="12">
        <v>21</v>
      </c>
      <c r="B56" s="24" t="s">
        <v>60</v>
      </c>
      <c r="C56" s="32" t="s">
        <v>94</v>
      </c>
      <c r="D56" s="23">
        <v>78.5</v>
      </c>
      <c r="E56" s="15">
        <v>67.39</v>
      </c>
      <c r="F56" s="16">
        <v>24</v>
      </c>
      <c r="G56" s="16">
        <v>42.92</v>
      </c>
      <c r="H56" s="16">
        <v>24</v>
      </c>
      <c r="I56" s="16"/>
      <c r="J56" s="17"/>
      <c r="K56" s="16"/>
      <c r="L56" s="17"/>
      <c r="M56" s="16"/>
      <c r="N56" s="17"/>
      <c r="O56" s="16"/>
      <c r="P56" s="17"/>
      <c r="Q56" s="16"/>
      <c r="R56" s="17"/>
      <c r="S56" s="16"/>
      <c r="T56" s="17"/>
      <c r="U56" s="16"/>
      <c r="V56" s="17"/>
      <c r="W56" s="16"/>
      <c r="X56" s="17"/>
      <c r="Y56" s="16"/>
      <c r="Z56" s="17"/>
      <c r="AA56" s="16"/>
      <c r="AB56" s="17"/>
      <c r="AC56" s="17"/>
      <c r="AD56" s="17"/>
      <c r="AE56" s="18">
        <f t="shared" si="28"/>
        <v>55.155000000000001</v>
      </c>
      <c r="AF56">
        <f t="shared" si="40"/>
        <v>1617.3600000000001</v>
      </c>
      <c r="AG56">
        <f t="shared" si="41"/>
        <v>1030.08</v>
      </c>
      <c r="AH56">
        <f t="shared" si="29"/>
        <v>0</v>
      </c>
      <c r="AI56">
        <f t="shared" si="30"/>
        <v>0</v>
      </c>
      <c r="AJ56">
        <f t="shared" si="31"/>
        <v>0</v>
      </c>
      <c r="AK56">
        <f t="shared" si="32"/>
        <v>0</v>
      </c>
      <c r="AL56">
        <f t="shared" si="33"/>
        <v>0</v>
      </c>
      <c r="AM56">
        <f t="shared" si="34"/>
        <v>0</v>
      </c>
      <c r="AN56">
        <f t="shared" si="35"/>
        <v>0</v>
      </c>
      <c r="AO56">
        <f t="shared" si="36"/>
        <v>0</v>
      </c>
      <c r="AP56">
        <f t="shared" si="37"/>
        <v>0</v>
      </c>
      <c r="AQ56">
        <f t="shared" si="38"/>
        <v>0</v>
      </c>
      <c r="AR56">
        <f t="shared" si="39"/>
        <v>0</v>
      </c>
      <c r="AS56" s="19">
        <f t="shared" si="42"/>
        <v>48</v>
      </c>
      <c r="AV56" s="20">
        <v>23</v>
      </c>
      <c r="AW56" s="21" t="s">
        <v>45</v>
      </c>
      <c r="AX56" s="20">
        <v>146.19999999999999</v>
      </c>
      <c r="AY56" s="22"/>
      <c r="AZ56" s="22" t="s">
        <v>62</v>
      </c>
    </row>
    <row r="57" spans="1:52" ht="19.95" customHeight="1" x14ac:dyDescent="0.3">
      <c r="A57" s="12">
        <v>23</v>
      </c>
      <c r="B57" s="24" t="s">
        <v>60</v>
      </c>
      <c r="C57" s="32" t="s">
        <v>157</v>
      </c>
      <c r="D57" s="23">
        <v>76.7</v>
      </c>
      <c r="E57" s="15"/>
      <c r="F57" s="16"/>
      <c r="G57" s="16">
        <v>53.65</v>
      </c>
      <c r="H57" s="16">
        <v>24</v>
      </c>
      <c r="I57" s="16"/>
      <c r="J57" s="17"/>
      <c r="K57" s="16"/>
      <c r="L57" s="17"/>
      <c r="M57" s="16"/>
      <c r="N57" s="17"/>
      <c r="O57" s="16"/>
      <c r="P57" s="17"/>
      <c r="Q57" s="16"/>
      <c r="R57" s="17"/>
      <c r="S57" s="16"/>
      <c r="T57" s="17"/>
      <c r="U57" s="16"/>
      <c r="V57" s="17"/>
      <c r="W57" s="16"/>
      <c r="X57" s="17"/>
      <c r="Y57" s="16"/>
      <c r="Z57" s="17"/>
      <c r="AA57" s="16"/>
      <c r="AB57" s="17"/>
      <c r="AC57" s="17"/>
      <c r="AD57" s="17"/>
      <c r="AE57" s="18">
        <f t="shared" si="28"/>
        <v>53.65</v>
      </c>
      <c r="AF57">
        <f t="shared" si="40"/>
        <v>0</v>
      </c>
      <c r="AG57">
        <f t="shared" si="41"/>
        <v>1287.5999999999999</v>
      </c>
      <c r="AH57">
        <f t="shared" si="29"/>
        <v>0</v>
      </c>
      <c r="AI57">
        <f t="shared" si="30"/>
        <v>0</v>
      </c>
      <c r="AJ57">
        <f t="shared" si="31"/>
        <v>0</v>
      </c>
      <c r="AK57">
        <f t="shared" si="32"/>
        <v>0</v>
      </c>
      <c r="AL57">
        <f t="shared" si="33"/>
        <v>0</v>
      </c>
      <c r="AM57">
        <f t="shared" si="34"/>
        <v>0</v>
      </c>
      <c r="AN57">
        <f t="shared" si="35"/>
        <v>0</v>
      </c>
      <c r="AO57">
        <f t="shared" si="36"/>
        <v>0</v>
      </c>
      <c r="AP57">
        <f t="shared" si="37"/>
        <v>0</v>
      </c>
      <c r="AQ57">
        <f t="shared" si="38"/>
        <v>0</v>
      </c>
      <c r="AR57">
        <f t="shared" si="39"/>
        <v>0</v>
      </c>
      <c r="AS57" s="19">
        <f t="shared" si="42"/>
        <v>24</v>
      </c>
      <c r="AV57" s="20">
        <v>18</v>
      </c>
      <c r="AW57" s="21" t="s">
        <v>45</v>
      </c>
      <c r="AX57" s="20">
        <v>150.6</v>
      </c>
      <c r="AY57" s="20">
        <v>1.6</v>
      </c>
      <c r="AZ57" s="22" t="s">
        <v>61</v>
      </c>
    </row>
    <row r="58" spans="1:52" ht="19.95" customHeight="1" x14ac:dyDescent="0.3">
      <c r="A58" s="12">
        <v>23</v>
      </c>
      <c r="B58" s="24" t="s">
        <v>60</v>
      </c>
      <c r="C58" s="32" t="s">
        <v>158</v>
      </c>
      <c r="D58" s="23">
        <v>76.7</v>
      </c>
      <c r="E58" s="15"/>
      <c r="F58" s="16"/>
      <c r="G58" s="16">
        <v>53.65</v>
      </c>
      <c r="H58" s="16">
        <v>24</v>
      </c>
      <c r="I58" s="16"/>
      <c r="J58" s="17"/>
      <c r="K58" s="16"/>
      <c r="L58" s="17"/>
      <c r="M58" s="16"/>
      <c r="N58" s="17"/>
      <c r="O58" s="16"/>
      <c r="P58" s="17"/>
      <c r="Q58" s="16"/>
      <c r="R58" s="17"/>
      <c r="S58" s="16"/>
      <c r="T58" s="17"/>
      <c r="U58" s="16"/>
      <c r="V58" s="17"/>
      <c r="W58" s="16"/>
      <c r="X58" s="17"/>
      <c r="Y58" s="16"/>
      <c r="Z58" s="17"/>
      <c r="AA58" s="16"/>
      <c r="AB58" s="17"/>
      <c r="AC58" s="17"/>
      <c r="AD58" s="17"/>
      <c r="AE58" s="18">
        <f t="shared" si="28"/>
        <v>53.65</v>
      </c>
      <c r="AF58">
        <f t="shared" si="40"/>
        <v>0</v>
      </c>
      <c r="AG58">
        <f t="shared" si="41"/>
        <v>1287.5999999999999</v>
      </c>
      <c r="AH58">
        <f t="shared" si="29"/>
        <v>0</v>
      </c>
      <c r="AI58">
        <f t="shared" si="30"/>
        <v>0</v>
      </c>
      <c r="AJ58">
        <f t="shared" si="31"/>
        <v>0</v>
      </c>
      <c r="AK58">
        <f t="shared" si="32"/>
        <v>0</v>
      </c>
      <c r="AL58">
        <f t="shared" si="33"/>
        <v>0</v>
      </c>
      <c r="AM58">
        <f t="shared" si="34"/>
        <v>0</v>
      </c>
      <c r="AN58">
        <f t="shared" si="35"/>
        <v>0</v>
      </c>
      <c r="AO58">
        <f t="shared" si="36"/>
        <v>0</v>
      </c>
      <c r="AP58">
        <f t="shared" si="37"/>
        <v>0</v>
      </c>
      <c r="AQ58">
        <f t="shared" si="38"/>
        <v>0</v>
      </c>
      <c r="AR58">
        <f t="shared" si="39"/>
        <v>0</v>
      </c>
      <c r="AS58" s="19">
        <f t="shared" si="42"/>
        <v>24</v>
      </c>
      <c r="AV58" s="20">
        <v>18</v>
      </c>
      <c r="AW58" s="21" t="s">
        <v>45</v>
      </c>
      <c r="AX58" s="20">
        <v>150.6</v>
      </c>
      <c r="AY58" s="20">
        <v>1.6</v>
      </c>
      <c r="AZ58" s="22" t="s">
        <v>61</v>
      </c>
    </row>
    <row r="59" spans="1:52" ht="19.95" customHeight="1" x14ac:dyDescent="0.3">
      <c r="A59" s="12">
        <v>25</v>
      </c>
      <c r="B59" s="24" t="s">
        <v>60</v>
      </c>
      <c r="C59" s="32" t="s">
        <v>96</v>
      </c>
      <c r="D59" s="14">
        <v>78.599999999999994</v>
      </c>
      <c r="E59" s="15">
        <v>62.75</v>
      </c>
      <c r="F59" s="16">
        <v>24</v>
      </c>
      <c r="G59" s="16">
        <v>41.67</v>
      </c>
      <c r="H59" s="16">
        <v>24</v>
      </c>
      <c r="I59" s="16"/>
      <c r="J59" s="17"/>
      <c r="K59" s="16"/>
      <c r="L59" s="17"/>
      <c r="M59" s="16"/>
      <c r="N59" s="17"/>
      <c r="O59" s="16"/>
      <c r="P59" s="17"/>
      <c r="Q59" s="16"/>
      <c r="R59" s="17"/>
      <c r="S59" s="16"/>
      <c r="T59" s="17"/>
      <c r="U59" s="16"/>
      <c r="V59" s="17"/>
      <c r="W59" s="16"/>
      <c r="X59" s="17"/>
      <c r="Y59" s="16"/>
      <c r="Z59" s="17"/>
      <c r="AA59" s="16"/>
      <c r="AB59" s="17"/>
      <c r="AC59" s="17"/>
      <c r="AD59" s="17"/>
      <c r="AE59" s="18">
        <f t="shared" si="28"/>
        <v>52.21</v>
      </c>
      <c r="AF59">
        <f t="shared" si="40"/>
        <v>1506</v>
      </c>
      <c r="AG59">
        <f t="shared" si="41"/>
        <v>1000.08</v>
      </c>
      <c r="AH59">
        <f t="shared" si="29"/>
        <v>0</v>
      </c>
      <c r="AI59">
        <f t="shared" si="30"/>
        <v>0</v>
      </c>
      <c r="AJ59">
        <f t="shared" si="31"/>
        <v>0</v>
      </c>
      <c r="AK59">
        <f t="shared" si="32"/>
        <v>0</v>
      </c>
      <c r="AL59">
        <f t="shared" si="33"/>
        <v>0</v>
      </c>
      <c r="AM59">
        <f t="shared" si="34"/>
        <v>0</v>
      </c>
      <c r="AN59">
        <f t="shared" si="35"/>
        <v>0</v>
      </c>
      <c r="AO59">
        <f t="shared" si="36"/>
        <v>0</v>
      </c>
      <c r="AP59">
        <f t="shared" si="37"/>
        <v>0</v>
      </c>
      <c r="AQ59">
        <f t="shared" si="38"/>
        <v>0</v>
      </c>
      <c r="AR59">
        <f t="shared" si="39"/>
        <v>0</v>
      </c>
      <c r="AS59" s="19">
        <f t="shared" si="42"/>
        <v>48</v>
      </c>
      <c r="AV59" s="20">
        <v>22</v>
      </c>
      <c r="AW59" s="21" t="s">
        <v>45</v>
      </c>
      <c r="AX59" s="20">
        <v>147.4</v>
      </c>
      <c r="AY59" s="20">
        <v>-2</v>
      </c>
      <c r="AZ59" s="22" t="s">
        <v>63</v>
      </c>
    </row>
    <row r="60" spans="1:52" ht="19.95" customHeight="1" x14ac:dyDescent="0.3">
      <c r="A60" s="12">
        <v>25</v>
      </c>
      <c r="B60" s="24" t="s">
        <v>60</v>
      </c>
      <c r="C60" s="32" t="s">
        <v>95</v>
      </c>
      <c r="D60" s="23">
        <v>78.599999999999994</v>
      </c>
      <c r="E60" s="15">
        <v>62.75</v>
      </c>
      <c r="F60" s="16">
        <v>24</v>
      </c>
      <c r="G60" s="16">
        <v>41.67</v>
      </c>
      <c r="H60" s="16">
        <v>24</v>
      </c>
      <c r="I60" s="16"/>
      <c r="J60" s="17"/>
      <c r="K60" s="16"/>
      <c r="L60" s="17"/>
      <c r="M60" s="16"/>
      <c r="N60" s="17"/>
      <c r="O60" s="16"/>
      <c r="P60" s="17"/>
      <c r="Q60" s="16"/>
      <c r="R60" s="17"/>
      <c r="S60" s="16"/>
      <c r="T60" s="17"/>
      <c r="U60" s="16"/>
      <c r="V60" s="17"/>
      <c r="W60" s="16"/>
      <c r="X60" s="17"/>
      <c r="Y60" s="16"/>
      <c r="Z60" s="17"/>
      <c r="AA60" s="16"/>
      <c r="AB60" s="17"/>
      <c r="AC60" s="17"/>
      <c r="AD60" s="17"/>
      <c r="AE60" s="18">
        <f t="shared" si="28"/>
        <v>52.21</v>
      </c>
      <c r="AF60">
        <f t="shared" si="40"/>
        <v>1506</v>
      </c>
      <c r="AG60">
        <f t="shared" si="41"/>
        <v>1000.08</v>
      </c>
      <c r="AH60">
        <f t="shared" si="29"/>
        <v>0</v>
      </c>
      <c r="AI60">
        <f t="shared" si="30"/>
        <v>0</v>
      </c>
      <c r="AJ60">
        <f t="shared" si="31"/>
        <v>0</v>
      </c>
      <c r="AK60">
        <f t="shared" si="32"/>
        <v>0</v>
      </c>
      <c r="AL60">
        <f t="shared" si="33"/>
        <v>0</v>
      </c>
      <c r="AM60">
        <f t="shared" si="34"/>
        <v>0</v>
      </c>
      <c r="AN60">
        <f t="shared" si="35"/>
        <v>0</v>
      </c>
      <c r="AO60">
        <f t="shared" si="36"/>
        <v>0</v>
      </c>
      <c r="AP60">
        <f t="shared" si="37"/>
        <v>0</v>
      </c>
      <c r="AQ60">
        <f t="shared" si="38"/>
        <v>0</v>
      </c>
      <c r="AR60">
        <f t="shared" si="39"/>
        <v>0</v>
      </c>
      <c r="AS60" s="19">
        <f t="shared" si="42"/>
        <v>48</v>
      </c>
      <c r="AV60" s="20">
        <v>23</v>
      </c>
      <c r="AW60" s="21" t="s">
        <v>45</v>
      </c>
      <c r="AX60" s="20">
        <v>146.19999999999999</v>
      </c>
      <c r="AY60" s="22"/>
      <c r="AZ60" s="22" t="s">
        <v>62</v>
      </c>
    </row>
    <row r="61" spans="1:52" ht="19.95" customHeight="1" x14ac:dyDescent="0.3">
      <c r="A61" s="12">
        <v>27</v>
      </c>
      <c r="B61" s="24" t="s">
        <v>60</v>
      </c>
      <c r="C61" s="32" t="s">
        <v>126</v>
      </c>
      <c r="D61" s="23">
        <v>72.3</v>
      </c>
      <c r="E61" s="15">
        <v>48.25</v>
      </c>
      <c r="F61" s="16">
        <v>24</v>
      </c>
      <c r="G61" s="16">
        <v>53.65</v>
      </c>
      <c r="H61" s="16">
        <v>24</v>
      </c>
      <c r="I61" s="16"/>
      <c r="J61" s="17"/>
      <c r="K61" s="16"/>
      <c r="L61" s="17"/>
      <c r="M61" s="16"/>
      <c r="N61" s="17"/>
      <c r="O61" s="16"/>
      <c r="P61" s="17"/>
      <c r="Q61" s="16"/>
      <c r="R61" s="17"/>
      <c r="S61" s="16"/>
      <c r="T61" s="17"/>
      <c r="U61" s="16"/>
      <c r="V61" s="17"/>
      <c r="W61" s="16"/>
      <c r="X61" s="17"/>
      <c r="Y61" s="16"/>
      <c r="Z61" s="17"/>
      <c r="AA61" s="16"/>
      <c r="AB61" s="17"/>
      <c r="AC61" s="17"/>
      <c r="AD61" s="17"/>
      <c r="AE61" s="18">
        <f t="shared" si="28"/>
        <v>50.949999999999996</v>
      </c>
      <c r="AF61">
        <f t="shared" si="40"/>
        <v>1158</v>
      </c>
      <c r="AG61">
        <f t="shared" si="41"/>
        <v>1287.5999999999999</v>
      </c>
      <c r="AH61">
        <f t="shared" si="29"/>
        <v>0</v>
      </c>
      <c r="AI61">
        <f t="shared" si="30"/>
        <v>0</v>
      </c>
      <c r="AJ61">
        <f t="shared" si="31"/>
        <v>0</v>
      </c>
      <c r="AK61">
        <f t="shared" si="32"/>
        <v>0</v>
      </c>
      <c r="AL61">
        <f t="shared" si="33"/>
        <v>0</v>
      </c>
      <c r="AM61">
        <f t="shared" si="34"/>
        <v>0</v>
      </c>
      <c r="AN61">
        <f t="shared" si="35"/>
        <v>0</v>
      </c>
      <c r="AO61">
        <f t="shared" si="36"/>
        <v>0</v>
      </c>
      <c r="AP61">
        <f t="shared" si="37"/>
        <v>0</v>
      </c>
      <c r="AQ61">
        <f t="shared" si="38"/>
        <v>0</v>
      </c>
      <c r="AR61">
        <f t="shared" si="39"/>
        <v>0</v>
      </c>
      <c r="AS61" s="19">
        <f t="shared" si="42"/>
        <v>48</v>
      </c>
      <c r="AV61" s="20">
        <v>22</v>
      </c>
      <c r="AW61" s="21" t="s">
        <v>45</v>
      </c>
      <c r="AX61" s="20">
        <v>147.4</v>
      </c>
      <c r="AY61" s="20">
        <v>-2</v>
      </c>
      <c r="AZ61" s="22" t="s">
        <v>63</v>
      </c>
    </row>
    <row r="62" spans="1:52" ht="19.95" customHeight="1" x14ac:dyDescent="0.3">
      <c r="A62" s="12">
        <v>27</v>
      </c>
      <c r="B62" s="24" t="s">
        <v>60</v>
      </c>
      <c r="C62" s="32" t="s">
        <v>125</v>
      </c>
      <c r="D62" s="23">
        <v>74.3</v>
      </c>
      <c r="E62" s="15">
        <v>48.25</v>
      </c>
      <c r="F62" s="16">
        <v>24</v>
      </c>
      <c r="G62" s="16">
        <v>53.65</v>
      </c>
      <c r="H62" s="16">
        <v>24</v>
      </c>
      <c r="I62" s="16"/>
      <c r="J62" s="17"/>
      <c r="K62" s="16"/>
      <c r="L62" s="17"/>
      <c r="M62" s="16"/>
      <c r="N62" s="17"/>
      <c r="O62" s="16"/>
      <c r="P62" s="17"/>
      <c r="Q62" s="16"/>
      <c r="R62" s="17"/>
      <c r="S62" s="16"/>
      <c r="T62" s="17"/>
      <c r="U62" s="16"/>
      <c r="V62" s="17"/>
      <c r="W62" s="16"/>
      <c r="X62" s="17"/>
      <c r="Y62" s="16"/>
      <c r="Z62" s="17"/>
      <c r="AA62" s="16"/>
      <c r="AB62" s="17"/>
      <c r="AC62" s="17"/>
      <c r="AD62" s="17"/>
      <c r="AE62" s="18">
        <f t="shared" si="28"/>
        <v>50.949999999999996</v>
      </c>
      <c r="AF62">
        <f t="shared" si="40"/>
        <v>1158</v>
      </c>
      <c r="AG62">
        <f t="shared" si="41"/>
        <v>1287.5999999999999</v>
      </c>
      <c r="AH62">
        <f t="shared" si="29"/>
        <v>0</v>
      </c>
      <c r="AI62">
        <f t="shared" si="30"/>
        <v>0</v>
      </c>
      <c r="AJ62">
        <f t="shared" si="31"/>
        <v>0</v>
      </c>
      <c r="AK62">
        <f t="shared" si="32"/>
        <v>0</v>
      </c>
      <c r="AL62">
        <f t="shared" si="33"/>
        <v>0</v>
      </c>
      <c r="AM62">
        <f t="shared" si="34"/>
        <v>0</v>
      </c>
      <c r="AN62">
        <f t="shared" si="35"/>
        <v>0</v>
      </c>
      <c r="AO62">
        <f t="shared" si="36"/>
        <v>0</v>
      </c>
      <c r="AP62">
        <f t="shared" si="37"/>
        <v>0</v>
      </c>
      <c r="AQ62">
        <f t="shared" si="38"/>
        <v>0</v>
      </c>
      <c r="AR62">
        <f t="shared" si="39"/>
        <v>0</v>
      </c>
      <c r="AS62" s="19">
        <f t="shared" si="42"/>
        <v>48</v>
      </c>
      <c r="AV62" s="20">
        <v>23</v>
      </c>
      <c r="AW62" s="21" t="s">
        <v>45</v>
      </c>
      <c r="AX62" s="20">
        <v>146.19999999999999</v>
      </c>
      <c r="AY62" s="22"/>
      <c r="AZ62" s="22" t="s">
        <v>62</v>
      </c>
    </row>
    <row r="63" spans="1:52" ht="19.95" customHeight="1" x14ac:dyDescent="0.3">
      <c r="A63" s="12">
        <v>29</v>
      </c>
      <c r="B63" s="24" t="s">
        <v>60</v>
      </c>
      <c r="C63" s="32" t="s">
        <v>159</v>
      </c>
      <c r="D63" s="23">
        <v>76.5</v>
      </c>
      <c r="E63" s="15"/>
      <c r="F63" s="16"/>
      <c r="G63" s="16">
        <v>50</v>
      </c>
      <c r="H63" s="16">
        <v>24</v>
      </c>
      <c r="I63" s="16"/>
      <c r="J63" s="17"/>
      <c r="K63" s="16"/>
      <c r="L63" s="17"/>
      <c r="M63" s="16"/>
      <c r="N63" s="17"/>
      <c r="O63" s="16"/>
      <c r="P63" s="17"/>
      <c r="Q63" s="16"/>
      <c r="R63" s="17"/>
      <c r="S63" s="16"/>
      <c r="T63" s="17"/>
      <c r="U63" s="16"/>
      <c r="V63" s="17"/>
      <c r="W63" s="16"/>
      <c r="X63" s="17"/>
      <c r="Y63" s="16"/>
      <c r="Z63" s="17"/>
      <c r="AA63" s="16"/>
      <c r="AB63" s="17"/>
      <c r="AC63" s="17"/>
      <c r="AD63" s="17"/>
      <c r="AE63" s="18">
        <f t="shared" si="28"/>
        <v>50</v>
      </c>
      <c r="AF63">
        <f t="shared" si="40"/>
        <v>0</v>
      </c>
      <c r="AG63">
        <f t="shared" si="41"/>
        <v>1200</v>
      </c>
      <c r="AH63">
        <f t="shared" si="29"/>
        <v>0</v>
      </c>
      <c r="AI63">
        <f t="shared" si="30"/>
        <v>0</v>
      </c>
      <c r="AJ63">
        <f t="shared" si="31"/>
        <v>0</v>
      </c>
      <c r="AK63">
        <f t="shared" si="32"/>
        <v>0</v>
      </c>
      <c r="AL63">
        <f t="shared" si="33"/>
        <v>0</v>
      </c>
      <c r="AM63">
        <f t="shared" si="34"/>
        <v>0</v>
      </c>
      <c r="AN63">
        <f t="shared" si="35"/>
        <v>0</v>
      </c>
      <c r="AO63">
        <f t="shared" si="36"/>
        <v>0</v>
      </c>
      <c r="AP63">
        <f t="shared" si="37"/>
        <v>0</v>
      </c>
      <c r="AQ63">
        <f t="shared" si="38"/>
        <v>0</v>
      </c>
      <c r="AR63">
        <f t="shared" si="39"/>
        <v>0</v>
      </c>
      <c r="AS63" s="19">
        <f t="shared" si="42"/>
        <v>24</v>
      </c>
      <c r="AV63" s="20">
        <v>18</v>
      </c>
      <c r="AW63" s="21" t="s">
        <v>45</v>
      </c>
      <c r="AX63" s="20">
        <v>150.6</v>
      </c>
      <c r="AY63" s="20">
        <v>1.6</v>
      </c>
      <c r="AZ63" s="22" t="s">
        <v>61</v>
      </c>
    </row>
    <row r="64" spans="1:52" ht="19.95" customHeight="1" x14ac:dyDescent="0.3">
      <c r="A64" s="12">
        <v>30</v>
      </c>
      <c r="B64" s="24" t="s">
        <v>60</v>
      </c>
      <c r="C64" s="32" t="s">
        <v>123</v>
      </c>
      <c r="D64" s="23">
        <v>68.3</v>
      </c>
      <c r="E64" s="15">
        <v>49.67</v>
      </c>
      <c r="F64" s="16">
        <v>24</v>
      </c>
      <c r="G64" s="16"/>
      <c r="H64" s="16"/>
      <c r="I64" s="16"/>
      <c r="J64" s="17"/>
      <c r="K64" s="16"/>
      <c r="L64" s="17"/>
      <c r="M64" s="16"/>
      <c r="N64" s="17"/>
      <c r="O64" s="16"/>
      <c r="P64" s="17"/>
      <c r="Q64" s="16"/>
      <c r="R64" s="17"/>
      <c r="S64" s="16"/>
      <c r="T64" s="17"/>
      <c r="U64" s="16"/>
      <c r="V64" s="17"/>
      <c r="W64" s="16"/>
      <c r="X64" s="17"/>
      <c r="Y64" s="16"/>
      <c r="Z64" s="17"/>
      <c r="AA64" s="16"/>
      <c r="AB64" s="17"/>
      <c r="AC64" s="17"/>
      <c r="AD64" s="17"/>
      <c r="AE64" s="18">
        <f t="shared" si="28"/>
        <v>49.669999999999995</v>
      </c>
      <c r="AF64">
        <f t="shared" si="40"/>
        <v>1192.08</v>
      </c>
      <c r="AG64">
        <f t="shared" si="41"/>
        <v>0</v>
      </c>
      <c r="AH64">
        <f t="shared" si="29"/>
        <v>0</v>
      </c>
      <c r="AI64">
        <f t="shared" si="30"/>
        <v>0</v>
      </c>
      <c r="AJ64">
        <f t="shared" si="31"/>
        <v>0</v>
      </c>
      <c r="AK64">
        <f t="shared" si="32"/>
        <v>0</v>
      </c>
      <c r="AL64">
        <f t="shared" si="33"/>
        <v>0</v>
      </c>
      <c r="AM64">
        <f t="shared" si="34"/>
        <v>0</v>
      </c>
      <c r="AN64">
        <f t="shared" si="35"/>
        <v>0</v>
      </c>
      <c r="AO64">
        <f t="shared" si="36"/>
        <v>0</v>
      </c>
      <c r="AP64">
        <f t="shared" si="37"/>
        <v>0</v>
      </c>
      <c r="AQ64">
        <f t="shared" si="38"/>
        <v>0</v>
      </c>
      <c r="AR64">
        <f t="shared" si="39"/>
        <v>0</v>
      </c>
      <c r="AS64" s="19">
        <v>24</v>
      </c>
      <c r="AV64" s="20">
        <v>17</v>
      </c>
      <c r="AW64" s="21" t="s">
        <v>45</v>
      </c>
      <c r="AX64" s="20">
        <v>155.19999999999999</v>
      </c>
      <c r="AY64" s="20">
        <v>-6.5</v>
      </c>
      <c r="AZ64" s="22" t="s">
        <v>64</v>
      </c>
    </row>
    <row r="65" spans="1:52" ht="19.95" customHeight="1" x14ac:dyDescent="0.3">
      <c r="A65" s="12">
        <v>30</v>
      </c>
      <c r="B65" s="24" t="s">
        <v>60</v>
      </c>
      <c r="C65" s="32" t="s">
        <v>108</v>
      </c>
      <c r="D65" s="23">
        <v>79.599999999999994</v>
      </c>
      <c r="E65" s="15">
        <v>49.67</v>
      </c>
      <c r="F65" s="16">
        <v>24</v>
      </c>
      <c r="G65" s="16"/>
      <c r="H65" s="16"/>
      <c r="I65" s="16"/>
      <c r="J65" s="17"/>
      <c r="K65" s="16"/>
      <c r="L65" s="17"/>
      <c r="M65" s="16"/>
      <c r="N65" s="17"/>
      <c r="O65" s="16"/>
      <c r="P65" s="17"/>
      <c r="Q65" s="16"/>
      <c r="R65" s="17"/>
      <c r="S65" s="16"/>
      <c r="T65" s="17"/>
      <c r="U65" s="16"/>
      <c r="V65" s="17"/>
      <c r="W65" s="16"/>
      <c r="X65" s="17"/>
      <c r="Y65" s="16"/>
      <c r="Z65" s="17"/>
      <c r="AA65" s="16"/>
      <c r="AB65" s="17"/>
      <c r="AC65" s="17"/>
      <c r="AD65" s="17"/>
      <c r="AE65" s="18">
        <f t="shared" si="28"/>
        <v>49.669999999999995</v>
      </c>
      <c r="AF65">
        <f t="shared" si="40"/>
        <v>1192.08</v>
      </c>
      <c r="AG65">
        <f t="shared" si="41"/>
        <v>0</v>
      </c>
      <c r="AH65">
        <f t="shared" si="29"/>
        <v>0</v>
      </c>
      <c r="AI65">
        <f t="shared" si="30"/>
        <v>0</v>
      </c>
      <c r="AJ65">
        <f t="shared" si="31"/>
        <v>0</v>
      </c>
      <c r="AK65">
        <f t="shared" si="32"/>
        <v>0</v>
      </c>
      <c r="AL65">
        <f t="shared" si="33"/>
        <v>0</v>
      </c>
      <c r="AM65">
        <f t="shared" si="34"/>
        <v>0</v>
      </c>
      <c r="AN65">
        <f t="shared" si="35"/>
        <v>0</v>
      </c>
      <c r="AO65">
        <f t="shared" si="36"/>
        <v>0</v>
      </c>
      <c r="AP65">
        <f t="shared" si="37"/>
        <v>0</v>
      </c>
      <c r="AQ65">
        <f t="shared" si="38"/>
        <v>0</v>
      </c>
      <c r="AR65">
        <f t="shared" si="39"/>
        <v>0</v>
      </c>
      <c r="AS65" s="19">
        <f t="shared" ref="AS65:AS71" si="43">F65+H65+J65+L65+N65+P65+R65+T65+V65+X65+Z65+AB65+AD65</f>
        <v>24</v>
      </c>
      <c r="AV65" s="20">
        <v>17</v>
      </c>
      <c r="AW65" s="21" t="s">
        <v>45</v>
      </c>
      <c r="AX65" s="20">
        <v>155.19999999999999</v>
      </c>
      <c r="AY65" s="20">
        <v>-6.5</v>
      </c>
      <c r="AZ65" s="22" t="s">
        <v>64</v>
      </c>
    </row>
    <row r="66" spans="1:52" ht="19.95" customHeight="1" x14ac:dyDescent="0.3">
      <c r="A66" s="12">
        <v>30</v>
      </c>
      <c r="B66" s="24" t="s">
        <v>60</v>
      </c>
      <c r="C66" s="32" t="s">
        <v>107</v>
      </c>
      <c r="D66" s="23">
        <v>79.599999999999994</v>
      </c>
      <c r="E66" s="15">
        <v>49.67</v>
      </c>
      <c r="F66" s="16">
        <v>24</v>
      </c>
      <c r="G66" s="16"/>
      <c r="H66" s="16"/>
      <c r="I66" s="16"/>
      <c r="J66" s="17"/>
      <c r="K66" s="16"/>
      <c r="L66" s="17"/>
      <c r="M66" s="16"/>
      <c r="N66" s="17"/>
      <c r="O66" s="16"/>
      <c r="P66" s="17"/>
      <c r="Q66" s="16"/>
      <c r="R66" s="17"/>
      <c r="S66" s="16"/>
      <c r="T66" s="17"/>
      <c r="U66" s="16"/>
      <c r="V66" s="17"/>
      <c r="W66" s="16"/>
      <c r="X66" s="17"/>
      <c r="Y66" s="16"/>
      <c r="Z66" s="17"/>
      <c r="AA66" s="16"/>
      <c r="AB66" s="17"/>
      <c r="AC66" s="17"/>
      <c r="AD66" s="17"/>
      <c r="AE66" s="18">
        <f t="shared" ref="AE66:AE94" si="44">IF(AS66=0,"",SUM(AF66:AR66)/AS66)</f>
        <v>49.669999999999995</v>
      </c>
      <c r="AF66">
        <f t="shared" si="40"/>
        <v>1192.08</v>
      </c>
      <c r="AG66">
        <f t="shared" si="41"/>
        <v>0</v>
      </c>
      <c r="AH66">
        <f t="shared" ref="AH66:AH94" si="45">I66*J66</f>
        <v>0</v>
      </c>
      <c r="AI66">
        <f t="shared" ref="AI66:AI94" si="46">K66*L66</f>
        <v>0</v>
      </c>
      <c r="AJ66">
        <f t="shared" ref="AJ66:AJ94" si="47">M66*N66</f>
        <v>0</v>
      </c>
      <c r="AK66">
        <f t="shared" ref="AK66:AK94" si="48">O66*P66</f>
        <v>0</v>
      </c>
      <c r="AL66">
        <f t="shared" ref="AL66:AL94" si="49">Q66*R66</f>
        <v>0</v>
      </c>
      <c r="AM66">
        <f t="shared" ref="AM66:AM94" si="50">S66*T66</f>
        <v>0</v>
      </c>
      <c r="AN66">
        <f t="shared" ref="AN66:AN94" si="51">U66*V66</f>
        <v>0</v>
      </c>
      <c r="AO66">
        <f t="shared" ref="AO66:AO94" si="52">W66*X66</f>
        <v>0</v>
      </c>
      <c r="AP66">
        <f t="shared" ref="AP66:AP94" si="53">Y66*Z66</f>
        <v>0</v>
      </c>
      <c r="AQ66">
        <f t="shared" ref="AQ66:AQ94" si="54">AA66*AB66</f>
        <v>0</v>
      </c>
      <c r="AR66">
        <f t="shared" ref="AR66:AR94" si="55">AC66*AD66</f>
        <v>0</v>
      </c>
      <c r="AS66" s="19">
        <f t="shared" si="43"/>
        <v>24</v>
      </c>
      <c r="AV66" s="20">
        <v>17</v>
      </c>
      <c r="AW66" s="21" t="s">
        <v>45</v>
      </c>
      <c r="AX66" s="20">
        <v>155.19999999999999</v>
      </c>
      <c r="AY66" s="20">
        <v>-6.5</v>
      </c>
      <c r="AZ66" s="22" t="s">
        <v>64</v>
      </c>
    </row>
    <row r="67" spans="1:52" ht="19.95" customHeight="1" x14ac:dyDescent="0.3">
      <c r="A67" s="12">
        <v>30</v>
      </c>
      <c r="B67" s="24" t="s">
        <v>60</v>
      </c>
      <c r="C67" s="32" t="s">
        <v>124</v>
      </c>
      <c r="D67" s="14">
        <v>68.3</v>
      </c>
      <c r="E67" s="15">
        <v>49.67</v>
      </c>
      <c r="F67" s="16">
        <v>24</v>
      </c>
      <c r="G67" s="16"/>
      <c r="H67" s="16"/>
      <c r="I67" s="16"/>
      <c r="J67" s="17"/>
      <c r="K67" s="16"/>
      <c r="L67" s="17"/>
      <c r="M67" s="16"/>
      <c r="N67" s="17"/>
      <c r="O67" s="16"/>
      <c r="P67" s="17"/>
      <c r="Q67" s="16"/>
      <c r="R67" s="17"/>
      <c r="S67" s="16"/>
      <c r="T67" s="17"/>
      <c r="U67" s="16"/>
      <c r="V67" s="17"/>
      <c r="W67" s="16"/>
      <c r="X67" s="17"/>
      <c r="Y67" s="16"/>
      <c r="Z67" s="17"/>
      <c r="AA67" s="16"/>
      <c r="AB67" s="17"/>
      <c r="AC67" s="17"/>
      <c r="AD67" s="17"/>
      <c r="AE67" s="18">
        <f t="shared" si="44"/>
        <v>49.669999999999995</v>
      </c>
      <c r="AF67">
        <f t="shared" ref="AF67:AF94" si="56">E67*F67</f>
        <v>1192.08</v>
      </c>
      <c r="AG67">
        <f t="shared" ref="AG67:AG94" si="57">G67*H67</f>
        <v>0</v>
      </c>
      <c r="AH67">
        <f t="shared" si="45"/>
        <v>0</v>
      </c>
      <c r="AI67">
        <f t="shared" si="46"/>
        <v>0</v>
      </c>
      <c r="AJ67">
        <f t="shared" si="47"/>
        <v>0</v>
      </c>
      <c r="AK67">
        <f t="shared" si="48"/>
        <v>0</v>
      </c>
      <c r="AL67">
        <f t="shared" si="49"/>
        <v>0</v>
      </c>
      <c r="AM67">
        <f t="shared" si="50"/>
        <v>0</v>
      </c>
      <c r="AN67">
        <f t="shared" si="51"/>
        <v>0</v>
      </c>
      <c r="AO67">
        <f t="shared" si="52"/>
        <v>0</v>
      </c>
      <c r="AP67">
        <f t="shared" si="53"/>
        <v>0</v>
      </c>
      <c r="AQ67">
        <f t="shared" si="54"/>
        <v>0</v>
      </c>
      <c r="AR67">
        <f t="shared" si="55"/>
        <v>0</v>
      </c>
      <c r="AS67" s="19">
        <f t="shared" si="43"/>
        <v>24</v>
      </c>
      <c r="AV67" s="20">
        <v>17</v>
      </c>
      <c r="AW67" s="21" t="s">
        <v>45</v>
      </c>
      <c r="AX67" s="20">
        <v>155.19999999999999</v>
      </c>
      <c r="AY67" s="20">
        <v>-6.5</v>
      </c>
      <c r="AZ67" s="22" t="s">
        <v>64</v>
      </c>
    </row>
    <row r="68" spans="1:52" ht="19.95" customHeight="1" x14ac:dyDescent="0.3">
      <c r="A68" s="12">
        <v>34</v>
      </c>
      <c r="B68" s="24" t="s">
        <v>60</v>
      </c>
      <c r="C68" s="32" t="s">
        <v>110</v>
      </c>
      <c r="D68" s="23">
        <v>82.1</v>
      </c>
      <c r="E68" s="15">
        <v>49</v>
      </c>
      <c r="F68" s="16">
        <v>24</v>
      </c>
      <c r="G68" s="16">
        <v>47.5</v>
      </c>
      <c r="H68" s="16">
        <v>24</v>
      </c>
      <c r="I68" s="16"/>
      <c r="J68" s="17"/>
      <c r="K68" s="16"/>
      <c r="L68" s="17"/>
      <c r="M68" s="16"/>
      <c r="N68" s="17"/>
      <c r="O68" s="16"/>
      <c r="P68" s="17"/>
      <c r="Q68" s="16"/>
      <c r="R68" s="17"/>
      <c r="S68" s="16"/>
      <c r="T68" s="17"/>
      <c r="U68" s="16"/>
      <c r="V68" s="17"/>
      <c r="W68" s="16"/>
      <c r="X68" s="17"/>
      <c r="Y68" s="16"/>
      <c r="Z68" s="17"/>
      <c r="AA68" s="16"/>
      <c r="AB68" s="17"/>
      <c r="AC68" s="17"/>
      <c r="AD68" s="17"/>
      <c r="AE68" s="18">
        <f t="shared" si="44"/>
        <v>48.25</v>
      </c>
      <c r="AF68">
        <f t="shared" si="56"/>
        <v>1176</v>
      </c>
      <c r="AG68">
        <f t="shared" si="57"/>
        <v>1140</v>
      </c>
      <c r="AH68">
        <f t="shared" si="45"/>
        <v>0</v>
      </c>
      <c r="AI68">
        <f t="shared" si="46"/>
        <v>0</v>
      </c>
      <c r="AJ68">
        <f t="shared" si="47"/>
        <v>0</v>
      </c>
      <c r="AK68">
        <f t="shared" si="48"/>
        <v>0</v>
      </c>
      <c r="AL68">
        <f t="shared" si="49"/>
        <v>0</v>
      </c>
      <c r="AM68">
        <f t="shared" si="50"/>
        <v>0</v>
      </c>
      <c r="AN68">
        <f t="shared" si="51"/>
        <v>0</v>
      </c>
      <c r="AO68">
        <f t="shared" si="52"/>
        <v>0</v>
      </c>
      <c r="AP68">
        <f t="shared" si="53"/>
        <v>0</v>
      </c>
      <c r="AQ68">
        <f t="shared" si="54"/>
        <v>0</v>
      </c>
      <c r="AR68">
        <f t="shared" si="55"/>
        <v>0</v>
      </c>
      <c r="AS68" s="19">
        <f t="shared" si="43"/>
        <v>48</v>
      </c>
      <c r="AV68" s="20">
        <v>18</v>
      </c>
      <c r="AW68" s="21" t="s">
        <v>45</v>
      </c>
      <c r="AX68" s="20">
        <v>150.6</v>
      </c>
      <c r="AY68" s="20">
        <v>1.6</v>
      </c>
      <c r="AZ68" s="22" t="s">
        <v>61</v>
      </c>
    </row>
    <row r="69" spans="1:52" ht="19.95" customHeight="1" x14ac:dyDescent="0.3">
      <c r="A69" s="12">
        <v>34</v>
      </c>
      <c r="B69" s="24" t="s">
        <v>60</v>
      </c>
      <c r="C69" s="32" t="s">
        <v>109</v>
      </c>
      <c r="D69" s="23">
        <v>82.1</v>
      </c>
      <c r="E69" s="15">
        <v>49</v>
      </c>
      <c r="F69" s="16">
        <v>24</v>
      </c>
      <c r="G69" s="16">
        <v>47.5</v>
      </c>
      <c r="H69" s="16">
        <v>24</v>
      </c>
      <c r="I69" s="16"/>
      <c r="J69" s="17"/>
      <c r="K69" s="16"/>
      <c r="L69" s="17"/>
      <c r="M69" s="16"/>
      <c r="N69" s="17"/>
      <c r="O69" s="16"/>
      <c r="P69" s="17"/>
      <c r="Q69" s="16"/>
      <c r="R69" s="17"/>
      <c r="S69" s="16"/>
      <c r="T69" s="17"/>
      <c r="U69" s="16"/>
      <c r="V69" s="17"/>
      <c r="W69" s="16"/>
      <c r="X69" s="17"/>
      <c r="Y69" s="16"/>
      <c r="Z69" s="17"/>
      <c r="AA69" s="16"/>
      <c r="AB69" s="17"/>
      <c r="AC69" s="17"/>
      <c r="AD69" s="17"/>
      <c r="AE69" s="18">
        <f t="shared" si="44"/>
        <v>48.25</v>
      </c>
      <c r="AF69">
        <f t="shared" si="56"/>
        <v>1176</v>
      </c>
      <c r="AG69">
        <f t="shared" si="57"/>
        <v>1140</v>
      </c>
      <c r="AH69">
        <f t="shared" si="45"/>
        <v>0</v>
      </c>
      <c r="AI69">
        <f t="shared" si="46"/>
        <v>0</v>
      </c>
      <c r="AJ69">
        <f t="shared" si="47"/>
        <v>0</v>
      </c>
      <c r="AK69">
        <f t="shared" si="48"/>
        <v>0</v>
      </c>
      <c r="AL69">
        <f t="shared" si="49"/>
        <v>0</v>
      </c>
      <c r="AM69">
        <f t="shared" si="50"/>
        <v>0</v>
      </c>
      <c r="AN69">
        <f t="shared" si="51"/>
        <v>0</v>
      </c>
      <c r="AO69">
        <f t="shared" si="52"/>
        <v>0</v>
      </c>
      <c r="AP69">
        <f t="shared" si="53"/>
        <v>0</v>
      </c>
      <c r="AQ69">
        <f t="shared" si="54"/>
        <v>0</v>
      </c>
      <c r="AR69">
        <f t="shared" si="55"/>
        <v>0</v>
      </c>
      <c r="AS69" s="19">
        <f t="shared" si="43"/>
        <v>48</v>
      </c>
      <c r="AV69" s="20">
        <v>23</v>
      </c>
      <c r="AW69" s="21" t="s">
        <v>45</v>
      </c>
      <c r="AX69" s="20">
        <v>146.19999999999999</v>
      </c>
      <c r="AY69" s="22"/>
      <c r="AZ69" s="22" t="s">
        <v>62</v>
      </c>
    </row>
    <row r="70" spans="1:52" ht="19.95" customHeight="1" x14ac:dyDescent="0.3">
      <c r="A70" s="12">
        <v>36</v>
      </c>
      <c r="B70" s="24" t="s">
        <v>60</v>
      </c>
      <c r="C70" s="32" t="s">
        <v>106</v>
      </c>
      <c r="D70" s="23">
        <v>81.099999999999994</v>
      </c>
      <c r="E70" s="15">
        <v>49.75</v>
      </c>
      <c r="F70" s="16">
        <v>24</v>
      </c>
      <c r="G70" s="16">
        <v>42.08</v>
      </c>
      <c r="H70" s="16">
        <v>24</v>
      </c>
      <c r="I70" s="16"/>
      <c r="J70" s="17"/>
      <c r="K70" s="16"/>
      <c r="L70" s="17"/>
      <c r="M70" s="16"/>
      <c r="N70" s="17"/>
      <c r="O70" s="16"/>
      <c r="P70" s="17"/>
      <c r="Q70" s="16"/>
      <c r="R70" s="17"/>
      <c r="S70" s="16"/>
      <c r="T70" s="17"/>
      <c r="U70" s="16"/>
      <c r="V70" s="17"/>
      <c r="W70" s="16"/>
      <c r="X70" s="17"/>
      <c r="Y70" s="16"/>
      <c r="Z70" s="17"/>
      <c r="AA70" s="16"/>
      <c r="AB70" s="17"/>
      <c r="AC70" s="17"/>
      <c r="AD70" s="17"/>
      <c r="AE70" s="18">
        <f t="shared" si="44"/>
        <v>45.914999999999999</v>
      </c>
      <c r="AF70">
        <f t="shared" si="56"/>
        <v>1194</v>
      </c>
      <c r="AG70">
        <f t="shared" si="57"/>
        <v>1009.92</v>
      </c>
      <c r="AH70">
        <f t="shared" si="45"/>
        <v>0</v>
      </c>
      <c r="AI70">
        <f t="shared" si="46"/>
        <v>0</v>
      </c>
      <c r="AJ70">
        <f t="shared" si="47"/>
        <v>0</v>
      </c>
      <c r="AK70">
        <f t="shared" si="48"/>
        <v>0</v>
      </c>
      <c r="AL70">
        <f t="shared" si="49"/>
        <v>0</v>
      </c>
      <c r="AM70">
        <f t="shared" si="50"/>
        <v>0</v>
      </c>
      <c r="AN70">
        <f t="shared" si="51"/>
        <v>0</v>
      </c>
      <c r="AO70">
        <f t="shared" si="52"/>
        <v>0</v>
      </c>
      <c r="AP70">
        <f t="shared" si="53"/>
        <v>0</v>
      </c>
      <c r="AQ70">
        <f t="shared" si="54"/>
        <v>0</v>
      </c>
      <c r="AR70">
        <f t="shared" si="55"/>
        <v>0</v>
      </c>
      <c r="AS70" s="19">
        <f t="shared" si="43"/>
        <v>48</v>
      </c>
      <c r="AV70" s="20">
        <v>22</v>
      </c>
      <c r="AW70" s="21" t="s">
        <v>45</v>
      </c>
      <c r="AX70" s="20">
        <v>147.4</v>
      </c>
      <c r="AY70" s="20">
        <v>-2</v>
      </c>
      <c r="AZ70" s="22" t="s">
        <v>63</v>
      </c>
    </row>
    <row r="71" spans="1:52" ht="19.95" customHeight="1" x14ac:dyDescent="0.3">
      <c r="A71" s="12">
        <v>36</v>
      </c>
      <c r="B71" s="24" t="s">
        <v>60</v>
      </c>
      <c r="C71" s="32" t="s">
        <v>105</v>
      </c>
      <c r="D71" s="23">
        <v>78.3</v>
      </c>
      <c r="E71" s="15">
        <v>49.75</v>
      </c>
      <c r="F71" s="16">
        <v>24</v>
      </c>
      <c r="G71" s="16">
        <v>42.08</v>
      </c>
      <c r="H71" s="16">
        <v>24</v>
      </c>
      <c r="I71" s="16"/>
      <c r="J71" s="17"/>
      <c r="K71" s="16"/>
      <c r="L71" s="17"/>
      <c r="M71" s="16"/>
      <c r="N71" s="17"/>
      <c r="O71" s="16"/>
      <c r="P71" s="17"/>
      <c r="Q71" s="16"/>
      <c r="R71" s="17"/>
      <c r="S71" s="16"/>
      <c r="T71" s="17"/>
      <c r="U71" s="16"/>
      <c r="V71" s="17"/>
      <c r="W71" s="16"/>
      <c r="X71" s="17"/>
      <c r="Y71" s="16"/>
      <c r="Z71" s="17"/>
      <c r="AA71" s="16"/>
      <c r="AB71" s="17"/>
      <c r="AC71" s="17"/>
      <c r="AD71" s="17"/>
      <c r="AE71" s="18">
        <f t="shared" si="44"/>
        <v>45.914999999999999</v>
      </c>
      <c r="AF71">
        <f t="shared" si="56"/>
        <v>1194</v>
      </c>
      <c r="AG71">
        <f t="shared" si="57"/>
        <v>1009.92</v>
      </c>
      <c r="AH71">
        <f t="shared" si="45"/>
        <v>0</v>
      </c>
      <c r="AI71">
        <f t="shared" si="46"/>
        <v>0</v>
      </c>
      <c r="AJ71">
        <f t="shared" si="47"/>
        <v>0</v>
      </c>
      <c r="AK71">
        <f t="shared" si="48"/>
        <v>0</v>
      </c>
      <c r="AL71">
        <f t="shared" si="49"/>
        <v>0</v>
      </c>
      <c r="AM71">
        <f t="shared" si="50"/>
        <v>0</v>
      </c>
      <c r="AN71">
        <f t="shared" si="51"/>
        <v>0</v>
      </c>
      <c r="AO71">
        <f t="shared" si="52"/>
        <v>0</v>
      </c>
      <c r="AP71">
        <f t="shared" si="53"/>
        <v>0</v>
      </c>
      <c r="AQ71">
        <f t="shared" si="54"/>
        <v>0</v>
      </c>
      <c r="AR71">
        <f t="shared" si="55"/>
        <v>0</v>
      </c>
      <c r="AS71" s="19">
        <f t="shared" si="43"/>
        <v>48</v>
      </c>
      <c r="AV71" s="20">
        <v>23</v>
      </c>
      <c r="AW71" s="21" t="s">
        <v>45</v>
      </c>
      <c r="AX71" s="20">
        <v>146.19999999999999</v>
      </c>
      <c r="AY71" s="22"/>
      <c r="AZ71" s="22" t="s">
        <v>62</v>
      </c>
    </row>
    <row r="72" spans="1:52" ht="19.95" customHeight="1" x14ac:dyDescent="0.3">
      <c r="A72" s="12">
        <v>38</v>
      </c>
      <c r="B72" s="24" t="s">
        <v>60</v>
      </c>
      <c r="C72" s="32" t="s">
        <v>111</v>
      </c>
      <c r="D72" s="23">
        <v>81.099999999999994</v>
      </c>
      <c r="E72" s="15">
        <v>45.42</v>
      </c>
      <c r="F72" s="16">
        <v>24</v>
      </c>
      <c r="G72" s="16"/>
      <c r="H72" s="16"/>
      <c r="I72" s="16"/>
      <c r="J72" s="17"/>
      <c r="K72" s="16"/>
      <c r="L72" s="17"/>
      <c r="M72" s="16"/>
      <c r="N72" s="17"/>
      <c r="O72" s="16"/>
      <c r="P72" s="17"/>
      <c r="Q72" s="16"/>
      <c r="R72" s="17"/>
      <c r="S72" s="16"/>
      <c r="T72" s="17"/>
      <c r="U72" s="16"/>
      <c r="V72" s="17"/>
      <c r="W72" s="16"/>
      <c r="X72" s="17"/>
      <c r="Y72" s="16"/>
      <c r="Z72" s="17"/>
      <c r="AA72" s="16"/>
      <c r="AB72" s="17"/>
      <c r="AC72" s="17"/>
      <c r="AD72" s="17"/>
      <c r="AE72" s="18">
        <f t="shared" si="44"/>
        <v>45.419999999999995</v>
      </c>
      <c r="AF72">
        <f t="shared" si="56"/>
        <v>1090.08</v>
      </c>
      <c r="AG72">
        <f t="shared" si="57"/>
        <v>0</v>
      </c>
      <c r="AH72">
        <f t="shared" si="45"/>
        <v>0</v>
      </c>
      <c r="AI72">
        <f t="shared" si="46"/>
        <v>0</v>
      </c>
      <c r="AJ72">
        <f t="shared" si="47"/>
        <v>0</v>
      </c>
      <c r="AK72">
        <f t="shared" si="48"/>
        <v>0</v>
      </c>
      <c r="AL72">
        <f t="shared" si="49"/>
        <v>0</v>
      </c>
      <c r="AM72">
        <f t="shared" si="50"/>
        <v>0</v>
      </c>
      <c r="AN72">
        <f t="shared" si="51"/>
        <v>0</v>
      </c>
      <c r="AO72">
        <f t="shared" si="52"/>
        <v>0</v>
      </c>
      <c r="AP72">
        <f t="shared" si="53"/>
        <v>0</v>
      </c>
      <c r="AQ72">
        <f t="shared" si="54"/>
        <v>0</v>
      </c>
      <c r="AR72">
        <f t="shared" si="55"/>
        <v>0</v>
      </c>
      <c r="AS72" s="19">
        <v>24</v>
      </c>
      <c r="AV72" s="20">
        <v>17</v>
      </c>
      <c r="AW72" s="21" t="s">
        <v>45</v>
      </c>
      <c r="AX72" s="20">
        <v>155.19999999999999</v>
      </c>
      <c r="AY72" s="20">
        <v>-6.5</v>
      </c>
      <c r="AZ72" s="22" t="s">
        <v>64</v>
      </c>
    </row>
    <row r="73" spans="1:52" ht="19.95" customHeight="1" x14ac:dyDescent="0.3">
      <c r="A73" s="12">
        <v>38</v>
      </c>
      <c r="B73" s="24" t="s">
        <v>60</v>
      </c>
      <c r="C73" s="32" t="s">
        <v>129</v>
      </c>
      <c r="D73" s="23">
        <v>76.099999999999994</v>
      </c>
      <c r="E73" s="15">
        <v>45.42</v>
      </c>
      <c r="F73" s="16">
        <v>24</v>
      </c>
      <c r="G73" s="16"/>
      <c r="H73" s="16"/>
      <c r="I73" s="16"/>
      <c r="J73" s="17"/>
      <c r="K73" s="16"/>
      <c r="L73" s="17"/>
      <c r="M73" s="16"/>
      <c r="N73" s="17"/>
      <c r="O73" s="16"/>
      <c r="P73" s="17"/>
      <c r="Q73" s="16"/>
      <c r="R73" s="17"/>
      <c r="S73" s="16"/>
      <c r="T73" s="17"/>
      <c r="U73" s="16"/>
      <c r="V73" s="17"/>
      <c r="W73" s="16"/>
      <c r="X73" s="17"/>
      <c r="Y73" s="16"/>
      <c r="Z73" s="17"/>
      <c r="AA73" s="16"/>
      <c r="AB73" s="17"/>
      <c r="AC73" s="17"/>
      <c r="AD73" s="17"/>
      <c r="AE73" s="18">
        <f t="shared" si="44"/>
        <v>45.419999999999995</v>
      </c>
      <c r="AF73">
        <f t="shared" si="56"/>
        <v>1090.08</v>
      </c>
      <c r="AG73">
        <f t="shared" si="57"/>
        <v>0</v>
      </c>
      <c r="AH73">
        <f t="shared" si="45"/>
        <v>0</v>
      </c>
      <c r="AI73">
        <f t="shared" si="46"/>
        <v>0</v>
      </c>
      <c r="AJ73">
        <f t="shared" si="47"/>
        <v>0</v>
      </c>
      <c r="AK73">
        <f t="shared" si="48"/>
        <v>0</v>
      </c>
      <c r="AL73">
        <f t="shared" si="49"/>
        <v>0</v>
      </c>
      <c r="AM73">
        <f t="shared" si="50"/>
        <v>0</v>
      </c>
      <c r="AN73">
        <f t="shared" si="51"/>
        <v>0</v>
      </c>
      <c r="AO73">
        <f t="shared" si="52"/>
        <v>0</v>
      </c>
      <c r="AP73">
        <f t="shared" si="53"/>
        <v>0</v>
      </c>
      <c r="AQ73">
        <f t="shared" si="54"/>
        <v>0</v>
      </c>
      <c r="AR73">
        <f t="shared" si="55"/>
        <v>0</v>
      </c>
      <c r="AS73" s="19">
        <f>F73+H73+J73+L73+N73+P73+R73+T73+V73+X73+Z73+AB73+AD73</f>
        <v>24</v>
      </c>
      <c r="AV73" s="20">
        <v>18</v>
      </c>
      <c r="AW73" s="21" t="s">
        <v>45</v>
      </c>
      <c r="AX73" s="20">
        <v>150.6</v>
      </c>
      <c r="AY73" s="20">
        <v>1.6</v>
      </c>
      <c r="AZ73" s="22" t="s">
        <v>61</v>
      </c>
    </row>
    <row r="74" spans="1:52" ht="19.95" customHeight="1" x14ac:dyDescent="0.3">
      <c r="A74" s="12">
        <v>40</v>
      </c>
      <c r="B74" s="24" t="s">
        <v>60</v>
      </c>
      <c r="C74" s="32" t="s">
        <v>130</v>
      </c>
      <c r="D74" s="23">
        <v>76.099999999999994</v>
      </c>
      <c r="E74" s="15">
        <v>45.42</v>
      </c>
      <c r="F74" s="16">
        <v>24</v>
      </c>
      <c r="G74" s="16"/>
      <c r="H74" s="16"/>
      <c r="I74" s="16"/>
      <c r="J74" s="17"/>
      <c r="K74" s="16"/>
      <c r="L74" s="17"/>
      <c r="M74" s="16"/>
      <c r="N74" s="17"/>
      <c r="O74" s="16"/>
      <c r="P74" s="17"/>
      <c r="Q74" s="16"/>
      <c r="R74" s="17"/>
      <c r="S74" s="16"/>
      <c r="T74" s="17"/>
      <c r="U74" s="16"/>
      <c r="V74" s="17"/>
      <c r="W74" s="16"/>
      <c r="X74" s="17"/>
      <c r="Y74" s="16"/>
      <c r="Z74" s="17"/>
      <c r="AA74" s="16"/>
      <c r="AB74" s="17"/>
      <c r="AC74" s="17"/>
      <c r="AD74" s="17"/>
      <c r="AE74" s="18">
        <f t="shared" si="44"/>
        <v>45.419999999999995</v>
      </c>
      <c r="AF74">
        <f t="shared" si="56"/>
        <v>1090.08</v>
      </c>
      <c r="AG74">
        <f t="shared" si="57"/>
        <v>0</v>
      </c>
      <c r="AH74">
        <f t="shared" si="45"/>
        <v>0</v>
      </c>
      <c r="AI74">
        <f t="shared" si="46"/>
        <v>0</v>
      </c>
      <c r="AJ74">
        <f t="shared" si="47"/>
        <v>0</v>
      </c>
      <c r="AK74">
        <f t="shared" si="48"/>
        <v>0</v>
      </c>
      <c r="AL74">
        <f t="shared" si="49"/>
        <v>0</v>
      </c>
      <c r="AM74">
        <f t="shared" si="50"/>
        <v>0</v>
      </c>
      <c r="AN74">
        <f t="shared" si="51"/>
        <v>0</v>
      </c>
      <c r="AO74">
        <f t="shared" si="52"/>
        <v>0</v>
      </c>
      <c r="AP74">
        <f t="shared" si="53"/>
        <v>0</v>
      </c>
      <c r="AQ74">
        <f t="shared" si="54"/>
        <v>0</v>
      </c>
      <c r="AR74">
        <f t="shared" si="55"/>
        <v>0</v>
      </c>
      <c r="AS74" s="19">
        <f>F74+H74+J74+L74+N74+P74+R74+T74+V74+X74+Z74+AB74+AD74</f>
        <v>24</v>
      </c>
      <c r="AV74" s="20">
        <v>23</v>
      </c>
      <c r="AW74" s="21" t="s">
        <v>45</v>
      </c>
      <c r="AX74" s="20">
        <v>146.19999999999999</v>
      </c>
      <c r="AY74" s="22"/>
      <c r="AZ74" s="22" t="s">
        <v>62</v>
      </c>
    </row>
    <row r="75" spans="1:52" ht="19.95" customHeight="1" x14ac:dyDescent="0.3">
      <c r="A75" s="12">
        <v>40</v>
      </c>
      <c r="B75" s="24" t="s">
        <v>60</v>
      </c>
      <c r="C75" s="32" t="s">
        <v>112</v>
      </c>
      <c r="D75" s="14">
        <v>78.099999999999994</v>
      </c>
      <c r="E75" s="15">
        <v>45.42</v>
      </c>
      <c r="F75" s="16">
        <v>24</v>
      </c>
      <c r="G75" s="16"/>
      <c r="H75" s="16"/>
      <c r="I75" s="16"/>
      <c r="J75" s="17"/>
      <c r="K75" s="16"/>
      <c r="L75" s="17"/>
      <c r="M75" s="16"/>
      <c r="N75" s="17"/>
      <c r="O75" s="16"/>
      <c r="P75" s="17"/>
      <c r="Q75" s="16"/>
      <c r="R75" s="17"/>
      <c r="S75" s="16"/>
      <c r="T75" s="17"/>
      <c r="U75" s="16"/>
      <c r="V75" s="17"/>
      <c r="W75" s="16"/>
      <c r="X75" s="17"/>
      <c r="Y75" s="16"/>
      <c r="Z75" s="17"/>
      <c r="AA75" s="16"/>
      <c r="AB75" s="17"/>
      <c r="AC75" s="17"/>
      <c r="AD75" s="17"/>
      <c r="AE75" s="18">
        <f t="shared" si="44"/>
        <v>45.419999999999995</v>
      </c>
      <c r="AF75">
        <f t="shared" si="56"/>
        <v>1090.08</v>
      </c>
      <c r="AG75">
        <f t="shared" si="57"/>
        <v>0</v>
      </c>
      <c r="AH75">
        <f t="shared" si="45"/>
        <v>0</v>
      </c>
      <c r="AI75">
        <f t="shared" si="46"/>
        <v>0</v>
      </c>
      <c r="AJ75">
        <f t="shared" si="47"/>
        <v>0</v>
      </c>
      <c r="AK75">
        <f t="shared" si="48"/>
        <v>0</v>
      </c>
      <c r="AL75">
        <f t="shared" si="49"/>
        <v>0</v>
      </c>
      <c r="AM75">
        <f t="shared" si="50"/>
        <v>0</v>
      </c>
      <c r="AN75">
        <f t="shared" si="51"/>
        <v>0</v>
      </c>
      <c r="AO75">
        <f t="shared" si="52"/>
        <v>0</v>
      </c>
      <c r="AP75">
        <f t="shared" si="53"/>
        <v>0</v>
      </c>
      <c r="AQ75">
        <f t="shared" si="54"/>
        <v>0</v>
      </c>
      <c r="AR75">
        <f t="shared" si="55"/>
        <v>0</v>
      </c>
      <c r="AS75" s="19">
        <f>F75+H75+J75+L75+N75+P75+R75+T75+V75+X75+Z75+AB75+AD75</f>
        <v>24</v>
      </c>
      <c r="AV75" s="20">
        <v>17</v>
      </c>
      <c r="AW75" s="21" t="s">
        <v>45</v>
      </c>
      <c r="AX75" s="20">
        <v>155.19999999999999</v>
      </c>
      <c r="AY75" s="20">
        <v>-6.5</v>
      </c>
      <c r="AZ75" s="22" t="s">
        <v>64</v>
      </c>
    </row>
    <row r="76" spans="1:52" ht="19.95" customHeight="1" x14ac:dyDescent="0.3">
      <c r="A76" s="12">
        <v>42</v>
      </c>
      <c r="B76" s="24" t="s">
        <v>60</v>
      </c>
      <c r="C76" s="32" t="s">
        <v>132</v>
      </c>
      <c r="D76" s="23">
        <v>73.400000000000006</v>
      </c>
      <c r="E76" s="15">
        <v>45.33</v>
      </c>
      <c r="F76" s="16">
        <v>24</v>
      </c>
      <c r="G76" s="16"/>
      <c r="H76" s="16"/>
      <c r="I76" s="16"/>
      <c r="J76" s="17"/>
      <c r="K76" s="16"/>
      <c r="L76" s="17"/>
      <c r="M76" s="16"/>
      <c r="N76" s="17"/>
      <c r="O76" s="16"/>
      <c r="P76" s="17"/>
      <c r="Q76" s="16"/>
      <c r="R76" s="17"/>
      <c r="S76" s="16"/>
      <c r="T76" s="17"/>
      <c r="U76" s="16"/>
      <c r="V76" s="17"/>
      <c r="W76" s="16"/>
      <c r="X76" s="17"/>
      <c r="Y76" s="16"/>
      <c r="Z76" s="17"/>
      <c r="AA76" s="16"/>
      <c r="AB76" s="17"/>
      <c r="AC76" s="17"/>
      <c r="AD76" s="17"/>
      <c r="AE76" s="18">
        <f t="shared" si="44"/>
        <v>45.330000000000005</v>
      </c>
      <c r="AF76">
        <f t="shared" si="56"/>
        <v>1087.92</v>
      </c>
      <c r="AG76">
        <f t="shared" si="57"/>
        <v>0</v>
      </c>
      <c r="AH76">
        <f t="shared" si="45"/>
        <v>0</v>
      </c>
      <c r="AI76">
        <f t="shared" si="46"/>
        <v>0</v>
      </c>
      <c r="AJ76">
        <f t="shared" si="47"/>
        <v>0</v>
      </c>
      <c r="AK76">
        <f t="shared" si="48"/>
        <v>0</v>
      </c>
      <c r="AL76">
        <f t="shared" si="49"/>
        <v>0</v>
      </c>
      <c r="AM76">
        <f t="shared" si="50"/>
        <v>0</v>
      </c>
      <c r="AN76">
        <f t="shared" si="51"/>
        <v>0</v>
      </c>
      <c r="AO76">
        <f t="shared" si="52"/>
        <v>0</v>
      </c>
      <c r="AP76">
        <f t="shared" si="53"/>
        <v>0</v>
      </c>
      <c r="AQ76">
        <f t="shared" si="54"/>
        <v>0</v>
      </c>
      <c r="AR76">
        <f t="shared" si="55"/>
        <v>0</v>
      </c>
      <c r="AS76" s="19">
        <v>24</v>
      </c>
      <c r="AV76" s="20">
        <v>22</v>
      </c>
      <c r="AW76" s="21" t="s">
        <v>45</v>
      </c>
      <c r="AX76" s="20">
        <v>147.4</v>
      </c>
      <c r="AY76" s="20">
        <v>-2</v>
      </c>
      <c r="AZ76" s="22" t="s">
        <v>63</v>
      </c>
    </row>
    <row r="77" spans="1:52" ht="19.95" customHeight="1" x14ac:dyDescent="0.3">
      <c r="A77" s="12">
        <v>42</v>
      </c>
      <c r="B77" s="24" t="s">
        <v>60</v>
      </c>
      <c r="C77" s="32" t="s">
        <v>131</v>
      </c>
      <c r="D77" s="23">
        <v>74.400000000000006</v>
      </c>
      <c r="E77" s="15">
        <v>45.33</v>
      </c>
      <c r="F77" s="16">
        <v>24</v>
      </c>
      <c r="G77" s="16"/>
      <c r="H77" s="16"/>
      <c r="I77" s="16"/>
      <c r="J77" s="17"/>
      <c r="K77" s="16"/>
      <c r="L77" s="17"/>
      <c r="M77" s="16"/>
      <c r="N77" s="17"/>
      <c r="O77" s="16"/>
      <c r="P77" s="17"/>
      <c r="Q77" s="16"/>
      <c r="R77" s="17"/>
      <c r="S77" s="16"/>
      <c r="T77" s="17"/>
      <c r="U77" s="16"/>
      <c r="V77" s="17"/>
      <c r="W77" s="16"/>
      <c r="X77" s="17"/>
      <c r="Y77" s="16"/>
      <c r="Z77" s="17"/>
      <c r="AA77" s="16"/>
      <c r="AB77" s="17"/>
      <c r="AC77" s="17"/>
      <c r="AD77" s="17"/>
      <c r="AE77" s="18">
        <f t="shared" si="44"/>
        <v>45.330000000000005</v>
      </c>
      <c r="AF77">
        <f t="shared" si="56"/>
        <v>1087.92</v>
      </c>
      <c r="AG77">
        <f t="shared" si="57"/>
        <v>0</v>
      </c>
      <c r="AH77">
        <f t="shared" si="45"/>
        <v>0</v>
      </c>
      <c r="AI77">
        <f t="shared" si="46"/>
        <v>0</v>
      </c>
      <c r="AJ77">
        <f t="shared" si="47"/>
        <v>0</v>
      </c>
      <c r="AK77">
        <f t="shared" si="48"/>
        <v>0</v>
      </c>
      <c r="AL77">
        <f t="shared" si="49"/>
        <v>0</v>
      </c>
      <c r="AM77">
        <f t="shared" si="50"/>
        <v>0</v>
      </c>
      <c r="AN77">
        <f t="shared" si="51"/>
        <v>0</v>
      </c>
      <c r="AO77">
        <f t="shared" si="52"/>
        <v>0</v>
      </c>
      <c r="AP77">
        <f t="shared" si="53"/>
        <v>0</v>
      </c>
      <c r="AQ77">
        <f t="shared" si="54"/>
        <v>0</v>
      </c>
      <c r="AR77">
        <f t="shared" si="55"/>
        <v>0</v>
      </c>
      <c r="AS77" s="19">
        <v>24</v>
      </c>
      <c r="AV77" s="20">
        <v>23</v>
      </c>
      <c r="AW77" s="21" t="s">
        <v>45</v>
      </c>
      <c r="AX77" s="20">
        <v>146.19999999999999</v>
      </c>
      <c r="AY77" s="22"/>
      <c r="AZ77" s="22" t="s">
        <v>62</v>
      </c>
    </row>
    <row r="78" spans="1:52" ht="19.95" customHeight="1" x14ac:dyDescent="0.3">
      <c r="A78" s="12">
        <v>44</v>
      </c>
      <c r="B78" s="24" t="s">
        <v>60</v>
      </c>
      <c r="C78" s="32" t="s">
        <v>160</v>
      </c>
      <c r="D78" s="23">
        <v>69.099999999999994</v>
      </c>
      <c r="E78" s="15"/>
      <c r="F78" s="16"/>
      <c r="G78" s="16">
        <v>45.31</v>
      </c>
      <c r="H78" s="16">
        <v>24</v>
      </c>
      <c r="I78" s="16"/>
      <c r="J78" s="17"/>
      <c r="K78" s="16"/>
      <c r="L78" s="17"/>
      <c r="M78" s="16"/>
      <c r="N78" s="17"/>
      <c r="O78" s="16"/>
      <c r="P78" s="17"/>
      <c r="Q78" s="16"/>
      <c r="R78" s="17"/>
      <c r="S78" s="16"/>
      <c r="T78" s="17"/>
      <c r="U78" s="16"/>
      <c r="V78" s="17"/>
      <c r="W78" s="16"/>
      <c r="X78" s="17"/>
      <c r="Y78" s="16"/>
      <c r="Z78" s="17"/>
      <c r="AA78" s="16"/>
      <c r="AB78" s="17"/>
      <c r="AC78" s="17"/>
      <c r="AD78" s="17"/>
      <c r="AE78" s="18">
        <f t="shared" si="44"/>
        <v>45.31</v>
      </c>
      <c r="AF78">
        <f t="shared" si="56"/>
        <v>0</v>
      </c>
      <c r="AG78">
        <f t="shared" si="57"/>
        <v>1087.44</v>
      </c>
      <c r="AH78">
        <f t="shared" si="45"/>
        <v>0</v>
      </c>
      <c r="AI78">
        <f t="shared" si="46"/>
        <v>0</v>
      </c>
      <c r="AJ78">
        <f t="shared" si="47"/>
        <v>0</v>
      </c>
      <c r="AK78">
        <f t="shared" si="48"/>
        <v>0</v>
      </c>
      <c r="AL78">
        <f t="shared" si="49"/>
        <v>0</v>
      </c>
      <c r="AM78">
        <f t="shared" si="50"/>
        <v>0</v>
      </c>
      <c r="AN78">
        <f t="shared" si="51"/>
        <v>0</v>
      </c>
      <c r="AO78">
        <f t="shared" si="52"/>
        <v>0</v>
      </c>
      <c r="AP78">
        <f t="shared" si="53"/>
        <v>0</v>
      </c>
      <c r="AQ78">
        <f t="shared" si="54"/>
        <v>0</v>
      </c>
      <c r="AR78">
        <f t="shared" si="55"/>
        <v>0</v>
      </c>
      <c r="AS78" s="19">
        <f t="shared" ref="AS78:AS94" si="58">F78+H78+J78+L78+N78+P78+R78+T78+V78+X78+Z78+AB78+AD78</f>
        <v>24</v>
      </c>
      <c r="AV78" s="20">
        <v>18</v>
      </c>
      <c r="AW78" s="21" t="s">
        <v>45</v>
      </c>
      <c r="AX78" s="20">
        <v>150.6</v>
      </c>
      <c r="AY78" s="20">
        <v>1.6</v>
      </c>
      <c r="AZ78" s="22" t="s">
        <v>61</v>
      </c>
    </row>
    <row r="79" spans="1:52" ht="19.95" customHeight="1" x14ac:dyDescent="0.3">
      <c r="A79" s="12">
        <v>44</v>
      </c>
      <c r="B79" s="24" t="s">
        <v>60</v>
      </c>
      <c r="C79" s="32" t="s">
        <v>159</v>
      </c>
      <c r="D79" s="23">
        <v>69.099999999999994</v>
      </c>
      <c r="E79" s="15"/>
      <c r="F79" s="16"/>
      <c r="G79" s="16">
        <v>45.31</v>
      </c>
      <c r="H79" s="16">
        <v>24</v>
      </c>
      <c r="I79" s="16"/>
      <c r="J79" s="17"/>
      <c r="K79" s="16"/>
      <c r="L79" s="17"/>
      <c r="M79" s="16"/>
      <c r="N79" s="17"/>
      <c r="O79" s="16"/>
      <c r="P79" s="17"/>
      <c r="Q79" s="16"/>
      <c r="R79" s="17"/>
      <c r="S79" s="16"/>
      <c r="T79" s="17"/>
      <c r="U79" s="16"/>
      <c r="V79" s="17"/>
      <c r="W79" s="16"/>
      <c r="X79" s="17"/>
      <c r="Y79" s="16"/>
      <c r="Z79" s="17"/>
      <c r="AA79" s="16"/>
      <c r="AB79" s="17"/>
      <c r="AC79" s="17"/>
      <c r="AD79" s="17"/>
      <c r="AE79" s="18">
        <f t="shared" si="44"/>
        <v>45.31</v>
      </c>
      <c r="AF79">
        <f t="shared" si="56"/>
        <v>0</v>
      </c>
      <c r="AG79">
        <f t="shared" si="57"/>
        <v>1087.44</v>
      </c>
      <c r="AH79">
        <f t="shared" si="45"/>
        <v>0</v>
      </c>
      <c r="AI79">
        <f t="shared" si="46"/>
        <v>0</v>
      </c>
      <c r="AJ79">
        <f t="shared" si="47"/>
        <v>0</v>
      </c>
      <c r="AK79">
        <f t="shared" si="48"/>
        <v>0</v>
      </c>
      <c r="AL79">
        <f t="shared" si="49"/>
        <v>0</v>
      </c>
      <c r="AM79">
        <f t="shared" si="50"/>
        <v>0</v>
      </c>
      <c r="AN79">
        <f t="shared" si="51"/>
        <v>0</v>
      </c>
      <c r="AO79">
        <f t="shared" si="52"/>
        <v>0</v>
      </c>
      <c r="AP79">
        <f t="shared" si="53"/>
        <v>0</v>
      </c>
      <c r="AQ79">
        <f t="shared" si="54"/>
        <v>0</v>
      </c>
      <c r="AR79">
        <f t="shared" si="55"/>
        <v>0</v>
      </c>
      <c r="AS79" s="19">
        <f t="shared" si="58"/>
        <v>24</v>
      </c>
      <c r="AV79" s="20">
        <v>18</v>
      </c>
      <c r="AW79" s="21" t="s">
        <v>45</v>
      </c>
      <c r="AX79" s="20">
        <v>150.6</v>
      </c>
      <c r="AY79" s="20">
        <v>1.6</v>
      </c>
      <c r="AZ79" s="22" t="s">
        <v>61</v>
      </c>
    </row>
    <row r="80" spans="1:52" ht="19.95" customHeight="1" x14ac:dyDescent="0.3">
      <c r="A80" s="12">
        <v>46</v>
      </c>
      <c r="B80" s="24" t="s">
        <v>60</v>
      </c>
      <c r="C80" s="32" t="s">
        <v>141</v>
      </c>
      <c r="D80" s="23">
        <v>76</v>
      </c>
      <c r="E80" s="15">
        <v>38.08</v>
      </c>
      <c r="F80" s="16">
        <v>24</v>
      </c>
      <c r="G80" s="16">
        <v>50</v>
      </c>
      <c r="H80" s="16">
        <v>24</v>
      </c>
      <c r="I80" s="16"/>
      <c r="J80" s="17"/>
      <c r="K80" s="16"/>
      <c r="L80" s="17"/>
      <c r="M80" s="16"/>
      <c r="N80" s="17"/>
      <c r="O80" s="16"/>
      <c r="P80" s="17"/>
      <c r="Q80" s="16"/>
      <c r="R80" s="17"/>
      <c r="S80" s="16"/>
      <c r="T80" s="17"/>
      <c r="U80" s="16"/>
      <c r="V80" s="17"/>
      <c r="W80" s="16"/>
      <c r="X80" s="17"/>
      <c r="Y80" s="16"/>
      <c r="Z80" s="17"/>
      <c r="AA80" s="16"/>
      <c r="AB80" s="17"/>
      <c r="AC80" s="17"/>
      <c r="AD80" s="17"/>
      <c r="AE80" s="18">
        <f t="shared" si="44"/>
        <v>44.04</v>
      </c>
      <c r="AF80">
        <f t="shared" si="56"/>
        <v>913.92</v>
      </c>
      <c r="AG80">
        <f t="shared" si="57"/>
        <v>1200</v>
      </c>
      <c r="AH80">
        <f t="shared" si="45"/>
        <v>0</v>
      </c>
      <c r="AI80">
        <f t="shared" si="46"/>
        <v>0</v>
      </c>
      <c r="AJ80">
        <f t="shared" si="47"/>
        <v>0</v>
      </c>
      <c r="AK80">
        <f t="shared" si="48"/>
        <v>0</v>
      </c>
      <c r="AL80">
        <f t="shared" si="49"/>
        <v>0</v>
      </c>
      <c r="AM80">
        <f t="shared" si="50"/>
        <v>0</v>
      </c>
      <c r="AN80">
        <f t="shared" si="51"/>
        <v>0</v>
      </c>
      <c r="AO80">
        <f t="shared" si="52"/>
        <v>0</v>
      </c>
      <c r="AP80">
        <f t="shared" si="53"/>
        <v>0</v>
      </c>
      <c r="AQ80">
        <f t="shared" si="54"/>
        <v>0</v>
      </c>
      <c r="AR80">
        <f t="shared" si="55"/>
        <v>0</v>
      </c>
      <c r="AS80" s="19">
        <f t="shared" si="58"/>
        <v>48</v>
      </c>
      <c r="AV80" s="20">
        <v>17</v>
      </c>
      <c r="AW80" s="21" t="s">
        <v>45</v>
      </c>
      <c r="AX80" s="20">
        <v>155.19999999999999</v>
      </c>
      <c r="AY80" s="20">
        <v>-6.5</v>
      </c>
      <c r="AZ80" s="22" t="s">
        <v>64</v>
      </c>
    </row>
    <row r="81" spans="1:52" ht="19.95" customHeight="1" x14ac:dyDescent="0.3">
      <c r="A81" s="12">
        <v>47</v>
      </c>
      <c r="B81" s="24" t="s">
        <v>60</v>
      </c>
      <c r="C81" s="32" t="s">
        <v>114</v>
      </c>
      <c r="D81" s="23">
        <v>80.900000000000006</v>
      </c>
      <c r="E81" s="15">
        <v>43.91</v>
      </c>
      <c r="F81" s="16">
        <v>23</v>
      </c>
      <c r="G81" s="16"/>
      <c r="H81" s="16"/>
      <c r="I81" s="16"/>
      <c r="J81" s="17"/>
      <c r="K81" s="16"/>
      <c r="L81" s="17"/>
      <c r="M81" s="16"/>
      <c r="N81" s="17"/>
      <c r="O81" s="16"/>
      <c r="P81" s="17"/>
      <c r="Q81" s="16"/>
      <c r="R81" s="17"/>
      <c r="S81" s="16"/>
      <c r="T81" s="17"/>
      <c r="U81" s="16"/>
      <c r="V81" s="17"/>
      <c r="W81" s="16"/>
      <c r="X81" s="17"/>
      <c r="Y81" s="16"/>
      <c r="Z81" s="17"/>
      <c r="AA81" s="16"/>
      <c r="AB81" s="17"/>
      <c r="AC81" s="17"/>
      <c r="AD81" s="17"/>
      <c r="AE81" s="18">
        <f t="shared" si="44"/>
        <v>43.91</v>
      </c>
      <c r="AF81">
        <f t="shared" si="56"/>
        <v>1009.93</v>
      </c>
      <c r="AG81">
        <f t="shared" si="57"/>
        <v>0</v>
      </c>
      <c r="AH81">
        <f t="shared" si="45"/>
        <v>0</v>
      </c>
      <c r="AI81">
        <f t="shared" si="46"/>
        <v>0</v>
      </c>
      <c r="AJ81">
        <f t="shared" si="47"/>
        <v>0</v>
      </c>
      <c r="AK81">
        <f t="shared" si="48"/>
        <v>0</v>
      </c>
      <c r="AL81">
        <f t="shared" si="49"/>
        <v>0</v>
      </c>
      <c r="AM81">
        <f t="shared" si="50"/>
        <v>0</v>
      </c>
      <c r="AN81">
        <f t="shared" si="51"/>
        <v>0</v>
      </c>
      <c r="AO81">
        <f t="shared" si="52"/>
        <v>0</v>
      </c>
      <c r="AP81">
        <f t="shared" si="53"/>
        <v>0</v>
      </c>
      <c r="AQ81">
        <f t="shared" si="54"/>
        <v>0</v>
      </c>
      <c r="AR81">
        <f t="shared" si="55"/>
        <v>0</v>
      </c>
      <c r="AS81" s="19">
        <f t="shared" si="58"/>
        <v>23</v>
      </c>
      <c r="AV81" s="20">
        <v>17</v>
      </c>
      <c r="AW81" s="21" t="s">
        <v>45</v>
      </c>
      <c r="AX81" s="20">
        <v>155.19999999999999</v>
      </c>
      <c r="AY81" s="20">
        <v>-6.5</v>
      </c>
      <c r="AZ81" s="22" t="s">
        <v>64</v>
      </c>
    </row>
    <row r="82" spans="1:52" ht="19.95" customHeight="1" x14ac:dyDescent="0.3">
      <c r="A82" s="12">
        <v>47</v>
      </c>
      <c r="B82" s="24" t="s">
        <v>60</v>
      </c>
      <c r="C82" s="32" t="s">
        <v>113</v>
      </c>
      <c r="D82" s="23">
        <v>80.5</v>
      </c>
      <c r="E82" s="15">
        <v>43.91</v>
      </c>
      <c r="F82" s="16">
        <v>23</v>
      </c>
      <c r="G82" s="16"/>
      <c r="H82" s="16"/>
      <c r="I82" s="16"/>
      <c r="J82" s="17"/>
      <c r="K82" s="16"/>
      <c r="L82" s="17"/>
      <c r="M82" s="16"/>
      <c r="N82" s="17"/>
      <c r="O82" s="16"/>
      <c r="P82" s="17"/>
      <c r="Q82" s="16"/>
      <c r="R82" s="17"/>
      <c r="S82" s="16"/>
      <c r="T82" s="17"/>
      <c r="U82" s="16"/>
      <c r="V82" s="17"/>
      <c r="W82" s="16"/>
      <c r="X82" s="17"/>
      <c r="Y82" s="16"/>
      <c r="Z82" s="17"/>
      <c r="AA82" s="16"/>
      <c r="AB82" s="17"/>
      <c r="AC82" s="17"/>
      <c r="AD82" s="17"/>
      <c r="AE82" s="18">
        <f t="shared" si="44"/>
        <v>43.91</v>
      </c>
      <c r="AF82">
        <f t="shared" si="56"/>
        <v>1009.93</v>
      </c>
      <c r="AG82">
        <f t="shared" si="57"/>
        <v>0</v>
      </c>
      <c r="AH82">
        <f t="shared" si="45"/>
        <v>0</v>
      </c>
      <c r="AI82">
        <f t="shared" si="46"/>
        <v>0</v>
      </c>
      <c r="AJ82">
        <f t="shared" si="47"/>
        <v>0</v>
      </c>
      <c r="AK82">
        <f t="shared" si="48"/>
        <v>0</v>
      </c>
      <c r="AL82">
        <f t="shared" si="49"/>
        <v>0</v>
      </c>
      <c r="AM82">
        <f t="shared" si="50"/>
        <v>0</v>
      </c>
      <c r="AN82">
        <f t="shared" si="51"/>
        <v>0</v>
      </c>
      <c r="AO82">
        <f t="shared" si="52"/>
        <v>0</v>
      </c>
      <c r="AP82">
        <f t="shared" si="53"/>
        <v>0</v>
      </c>
      <c r="AQ82">
        <f t="shared" si="54"/>
        <v>0</v>
      </c>
      <c r="AR82">
        <f t="shared" si="55"/>
        <v>0</v>
      </c>
      <c r="AS82" s="19">
        <f t="shared" si="58"/>
        <v>23</v>
      </c>
      <c r="AV82" s="20">
        <v>17</v>
      </c>
      <c r="AW82" s="21" t="s">
        <v>45</v>
      </c>
      <c r="AX82" s="20">
        <v>155.19999999999999</v>
      </c>
      <c r="AY82" s="20">
        <v>-6.5</v>
      </c>
      <c r="AZ82" s="22" t="s">
        <v>64</v>
      </c>
    </row>
    <row r="83" spans="1:52" ht="19.95" customHeight="1" x14ac:dyDescent="0.3">
      <c r="A83" s="12">
        <v>49</v>
      </c>
      <c r="B83" s="24" t="s">
        <v>60</v>
      </c>
      <c r="C83" s="32" t="s">
        <v>127</v>
      </c>
      <c r="D83" s="23">
        <v>75.2</v>
      </c>
      <c r="E83" s="15">
        <v>45.58</v>
      </c>
      <c r="F83" s="16">
        <v>24</v>
      </c>
      <c r="G83" s="16">
        <v>41.67</v>
      </c>
      <c r="H83" s="16">
        <v>24</v>
      </c>
      <c r="I83" s="16"/>
      <c r="J83" s="17"/>
      <c r="K83" s="16"/>
      <c r="L83" s="17"/>
      <c r="M83" s="16"/>
      <c r="N83" s="17"/>
      <c r="O83" s="16"/>
      <c r="P83" s="17"/>
      <c r="Q83" s="16"/>
      <c r="R83" s="17"/>
      <c r="S83" s="16"/>
      <c r="T83" s="17"/>
      <c r="U83" s="16"/>
      <c r="V83" s="17"/>
      <c r="W83" s="16"/>
      <c r="X83" s="17"/>
      <c r="Y83" s="16"/>
      <c r="Z83" s="17"/>
      <c r="AA83" s="16"/>
      <c r="AB83" s="17"/>
      <c r="AC83" s="17"/>
      <c r="AD83" s="17"/>
      <c r="AE83" s="18">
        <f t="shared" si="44"/>
        <v>43.625</v>
      </c>
      <c r="AF83">
        <f t="shared" si="56"/>
        <v>1093.92</v>
      </c>
      <c r="AG83">
        <f t="shared" si="57"/>
        <v>1000.08</v>
      </c>
      <c r="AH83">
        <f t="shared" si="45"/>
        <v>0</v>
      </c>
      <c r="AI83">
        <f t="shared" si="46"/>
        <v>0</v>
      </c>
      <c r="AJ83">
        <f t="shared" si="47"/>
        <v>0</v>
      </c>
      <c r="AK83">
        <f t="shared" si="48"/>
        <v>0</v>
      </c>
      <c r="AL83">
        <f t="shared" si="49"/>
        <v>0</v>
      </c>
      <c r="AM83">
        <f t="shared" si="50"/>
        <v>0</v>
      </c>
      <c r="AN83">
        <f t="shared" si="51"/>
        <v>0</v>
      </c>
      <c r="AO83">
        <f t="shared" si="52"/>
        <v>0</v>
      </c>
      <c r="AP83">
        <f t="shared" si="53"/>
        <v>0</v>
      </c>
      <c r="AQ83">
        <f t="shared" si="54"/>
        <v>0</v>
      </c>
      <c r="AR83">
        <f t="shared" si="55"/>
        <v>0</v>
      </c>
      <c r="AS83" s="19">
        <f t="shared" si="58"/>
        <v>48</v>
      </c>
      <c r="AV83" s="20">
        <v>17</v>
      </c>
      <c r="AW83" s="21" t="s">
        <v>45</v>
      </c>
      <c r="AX83" s="20">
        <v>155.19999999999999</v>
      </c>
      <c r="AY83" s="20">
        <v>-6.5</v>
      </c>
      <c r="AZ83" s="22" t="s">
        <v>64</v>
      </c>
    </row>
    <row r="84" spans="1:52" ht="19.95" customHeight="1" x14ac:dyDescent="0.3">
      <c r="A84" s="12">
        <v>49</v>
      </c>
      <c r="B84" s="24" t="s">
        <v>60</v>
      </c>
      <c r="C84" s="32" t="s">
        <v>128</v>
      </c>
      <c r="D84" s="23">
        <v>75.2</v>
      </c>
      <c r="E84" s="15">
        <v>45.58</v>
      </c>
      <c r="F84" s="16">
        <v>24</v>
      </c>
      <c r="G84" s="16">
        <v>41.67</v>
      </c>
      <c r="H84" s="16">
        <v>24</v>
      </c>
      <c r="I84" s="16"/>
      <c r="J84" s="17"/>
      <c r="K84" s="16"/>
      <c r="L84" s="17"/>
      <c r="M84" s="16"/>
      <c r="N84" s="17"/>
      <c r="O84" s="16"/>
      <c r="P84" s="17"/>
      <c r="Q84" s="16"/>
      <c r="R84" s="17"/>
      <c r="S84" s="16"/>
      <c r="T84" s="17"/>
      <c r="U84" s="16"/>
      <c r="V84" s="17"/>
      <c r="W84" s="16"/>
      <c r="X84" s="17"/>
      <c r="Y84" s="16"/>
      <c r="Z84" s="17"/>
      <c r="AA84" s="16"/>
      <c r="AB84" s="17"/>
      <c r="AC84" s="17"/>
      <c r="AD84" s="17"/>
      <c r="AE84" s="18">
        <f t="shared" si="44"/>
        <v>43.625</v>
      </c>
      <c r="AF84">
        <f t="shared" si="56"/>
        <v>1093.92</v>
      </c>
      <c r="AG84">
        <f t="shared" si="57"/>
        <v>1000.08</v>
      </c>
      <c r="AH84">
        <f t="shared" si="45"/>
        <v>0</v>
      </c>
      <c r="AI84">
        <f t="shared" si="46"/>
        <v>0</v>
      </c>
      <c r="AJ84">
        <f t="shared" si="47"/>
        <v>0</v>
      </c>
      <c r="AK84">
        <f t="shared" si="48"/>
        <v>0</v>
      </c>
      <c r="AL84">
        <f t="shared" si="49"/>
        <v>0</v>
      </c>
      <c r="AM84">
        <f t="shared" si="50"/>
        <v>0</v>
      </c>
      <c r="AN84">
        <f t="shared" si="51"/>
        <v>0</v>
      </c>
      <c r="AO84">
        <f t="shared" si="52"/>
        <v>0</v>
      </c>
      <c r="AP84">
        <f t="shared" si="53"/>
        <v>0</v>
      </c>
      <c r="AQ84">
        <f t="shared" si="54"/>
        <v>0</v>
      </c>
      <c r="AR84">
        <f t="shared" si="55"/>
        <v>0</v>
      </c>
      <c r="AS84" s="19">
        <f t="shared" si="58"/>
        <v>48</v>
      </c>
      <c r="AV84" s="20">
        <v>17</v>
      </c>
      <c r="AW84" s="21" t="s">
        <v>45</v>
      </c>
      <c r="AX84" s="20">
        <v>155.19999999999999</v>
      </c>
      <c r="AY84" s="20">
        <v>-6.5</v>
      </c>
      <c r="AZ84" s="22" t="s">
        <v>64</v>
      </c>
    </row>
    <row r="85" spans="1:52" ht="19.95" customHeight="1" x14ac:dyDescent="0.3">
      <c r="A85" s="12">
        <v>51</v>
      </c>
      <c r="B85" s="24" t="s">
        <v>60</v>
      </c>
      <c r="C85" s="32" t="s">
        <v>116</v>
      </c>
      <c r="D85" s="23" t="s">
        <v>142</v>
      </c>
      <c r="E85" s="15">
        <v>37.83</v>
      </c>
      <c r="F85" s="16">
        <v>24</v>
      </c>
      <c r="G85" s="16">
        <v>48.75</v>
      </c>
      <c r="H85" s="16">
        <v>24</v>
      </c>
      <c r="I85" s="16"/>
      <c r="J85" s="17"/>
      <c r="K85" s="16"/>
      <c r="L85" s="17"/>
      <c r="M85" s="16"/>
      <c r="N85" s="17"/>
      <c r="O85" s="16"/>
      <c r="P85" s="17"/>
      <c r="Q85" s="16"/>
      <c r="R85" s="17"/>
      <c r="S85" s="16"/>
      <c r="T85" s="17"/>
      <c r="U85" s="16"/>
      <c r="V85" s="17"/>
      <c r="W85" s="16"/>
      <c r="X85" s="17"/>
      <c r="Y85" s="16"/>
      <c r="Z85" s="17"/>
      <c r="AA85" s="16"/>
      <c r="AB85" s="17"/>
      <c r="AC85" s="17"/>
      <c r="AD85" s="17"/>
      <c r="AE85" s="18">
        <f t="shared" si="44"/>
        <v>43.29</v>
      </c>
      <c r="AF85">
        <f t="shared" si="56"/>
        <v>907.92</v>
      </c>
      <c r="AG85">
        <f t="shared" si="57"/>
        <v>1170</v>
      </c>
      <c r="AH85">
        <f t="shared" si="45"/>
        <v>0</v>
      </c>
      <c r="AI85">
        <f t="shared" si="46"/>
        <v>0</v>
      </c>
      <c r="AJ85">
        <f t="shared" si="47"/>
        <v>0</v>
      </c>
      <c r="AK85">
        <f t="shared" si="48"/>
        <v>0</v>
      </c>
      <c r="AL85">
        <f t="shared" si="49"/>
        <v>0</v>
      </c>
      <c r="AM85">
        <f t="shared" si="50"/>
        <v>0</v>
      </c>
      <c r="AN85">
        <f t="shared" si="51"/>
        <v>0</v>
      </c>
      <c r="AO85">
        <f t="shared" si="52"/>
        <v>0</v>
      </c>
      <c r="AP85">
        <f t="shared" si="53"/>
        <v>0</v>
      </c>
      <c r="AQ85">
        <f t="shared" si="54"/>
        <v>0</v>
      </c>
      <c r="AR85">
        <f t="shared" si="55"/>
        <v>0</v>
      </c>
      <c r="AS85" s="19">
        <f t="shared" si="58"/>
        <v>48</v>
      </c>
      <c r="AV85" s="20">
        <v>17</v>
      </c>
      <c r="AW85" s="21" t="s">
        <v>45</v>
      </c>
      <c r="AX85" s="20">
        <v>155.19999999999999</v>
      </c>
      <c r="AY85" s="20">
        <v>-6.5</v>
      </c>
      <c r="AZ85" s="22" t="s">
        <v>64</v>
      </c>
    </row>
    <row r="86" spans="1:52" ht="19.95" customHeight="1" x14ac:dyDescent="0.3">
      <c r="A86" s="12">
        <v>51</v>
      </c>
      <c r="B86" s="24" t="s">
        <v>60</v>
      </c>
      <c r="C86" s="32" t="s">
        <v>117</v>
      </c>
      <c r="D86" s="23">
        <v>81.2</v>
      </c>
      <c r="E86" s="15">
        <v>37.83</v>
      </c>
      <c r="F86" s="16">
        <v>24</v>
      </c>
      <c r="G86" s="16">
        <v>48.75</v>
      </c>
      <c r="H86" s="16">
        <v>24</v>
      </c>
      <c r="I86" s="16"/>
      <c r="J86" s="17"/>
      <c r="K86" s="16"/>
      <c r="L86" s="17"/>
      <c r="M86" s="16"/>
      <c r="N86" s="17"/>
      <c r="O86" s="16"/>
      <c r="P86" s="17"/>
      <c r="Q86" s="16"/>
      <c r="R86" s="17"/>
      <c r="S86" s="16"/>
      <c r="T86" s="17"/>
      <c r="U86" s="16"/>
      <c r="V86" s="17"/>
      <c r="W86" s="16"/>
      <c r="X86" s="17"/>
      <c r="Y86" s="16"/>
      <c r="Z86" s="17"/>
      <c r="AA86" s="16"/>
      <c r="AB86" s="17"/>
      <c r="AC86" s="17"/>
      <c r="AD86" s="17"/>
      <c r="AE86" s="18">
        <f t="shared" si="44"/>
        <v>43.29</v>
      </c>
      <c r="AF86">
        <f t="shared" si="56"/>
        <v>907.92</v>
      </c>
      <c r="AG86">
        <f t="shared" si="57"/>
        <v>1170</v>
      </c>
      <c r="AH86">
        <f t="shared" si="45"/>
        <v>0</v>
      </c>
      <c r="AI86">
        <f t="shared" si="46"/>
        <v>0</v>
      </c>
      <c r="AJ86">
        <f t="shared" si="47"/>
        <v>0</v>
      </c>
      <c r="AK86">
        <f t="shared" si="48"/>
        <v>0</v>
      </c>
      <c r="AL86">
        <f t="shared" si="49"/>
        <v>0</v>
      </c>
      <c r="AM86">
        <f t="shared" si="50"/>
        <v>0</v>
      </c>
      <c r="AN86">
        <f t="shared" si="51"/>
        <v>0</v>
      </c>
      <c r="AO86">
        <f t="shared" si="52"/>
        <v>0</v>
      </c>
      <c r="AP86">
        <f t="shared" si="53"/>
        <v>0</v>
      </c>
      <c r="AQ86">
        <f t="shared" si="54"/>
        <v>0</v>
      </c>
      <c r="AR86">
        <f t="shared" si="55"/>
        <v>0</v>
      </c>
      <c r="AS86" s="19">
        <f t="shared" si="58"/>
        <v>48</v>
      </c>
      <c r="AV86" s="20">
        <v>17</v>
      </c>
      <c r="AW86" s="21" t="s">
        <v>45</v>
      </c>
      <c r="AX86" s="20">
        <v>155.19999999999999</v>
      </c>
      <c r="AY86" s="20">
        <v>-6.5</v>
      </c>
      <c r="AZ86" s="22" t="s">
        <v>64</v>
      </c>
    </row>
    <row r="87" spans="1:52" ht="19.95" customHeight="1" x14ac:dyDescent="0.3">
      <c r="A87" s="12">
        <v>53</v>
      </c>
      <c r="B87" s="24" t="s">
        <v>60</v>
      </c>
      <c r="C87" s="32" t="s">
        <v>135</v>
      </c>
      <c r="D87" s="23">
        <v>68.099999999999994</v>
      </c>
      <c r="E87" s="15">
        <v>42.75</v>
      </c>
      <c r="F87" s="16">
        <v>24</v>
      </c>
      <c r="G87" s="16">
        <v>43.23</v>
      </c>
      <c r="H87" s="16">
        <v>24</v>
      </c>
      <c r="I87" s="16"/>
      <c r="J87" s="17"/>
      <c r="K87" s="16"/>
      <c r="L87" s="17"/>
      <c r="M87" s="16"/>
      <c r="N87" s="17"/>
      <c r="O87" s="16"/>
      <c r="P87" s="17"/>
      <c r="Q87" s="16"/>
      <c r="R87" s="17"/>
      <c r="S87" s="16"/>
      <c r="T87" s="17"/>
      <c r="U87" s="16"/>
      <c r="V87" s="17"/>
      <c r="W87" s="16"/>
      <c r="X87" s="17"/>
      <c r="Y87" s="16"/>
      <c r="Z87" s="17"/>
      <c r="AA87" s="16"/>
      <c r="AB87" s="17"/>
      <c r="AC87" s="17"/>
      <c r="AD87" s="17"/>
      <c r="AE87" s="18">
        <f t="shared" si="44"/>
        <v>42.99</v>
      </c>
      <c r="AF87">
        <f t="shared" si="56"/>
        <v>1026</v>
      </c>
      <c r="AG87">
        <f t="shared" si="57"/>
        <v>1037.52</v>
      </c>
      <c r="AH87">
        <f t="shared" si="45"/>
        <v>0</v>
      </c>
      <c r="AI87">
        <f t="shared" si="46"/>
        <v>0</v>
      </c>
      <c r="AJ87">
        <f t="shared" si="47"/>
        <v>0</v>
      </c>
      <c r="AK87">
        <f t="shared" si="48"/>
        <v>0</v>
      </c>
      <c r="AL87">
        <f t="shared" si="49"/>
        <v>0</v>
      </c>
      <c r="AM87">
        <f t="shared" si="50"/>
        <v>0</v>
      </c>
      <c r="AN87">
        <f t="shared" si="51"/>
        <v>0</v>
      </c>
      <c r="AO87">
        <f t="shared" si="52"/>
        <v>0</v>
      </c>
      <c r="AP87">
        <f t="shared" si="53"/>
        <v>0</v>
      </c>
      <c r="AQ87">
        <f t="shared" si="54"/>
        <v>0</v>
      </c>
      <c r="AR87">
        <f t="shared" si="55"/>
        <v>0</v>
      </c>
      <c r="AS87" s="19">
        <f t="shared" si="58"/>
        <v>48</v>
      </c>
      <c r="AV87" s="20">
        <v>18</v>
      </c>
      <c r="AW87" s="21" t="s">
        <v>45</v>
      </c>
      <c r="AX87" s="20">
        <v>150.6</v>
      </c>
      <c r="AY87" s="20">
        <v>1.6</v>
      </c>
      <c r="AZ87" s="22" t="s">
        <v>61</v>
      </c>
    </row>
    <row r="88" spans="1:52" ht="19.95" customHeight="1" x14ac:dyDescent="0.3">
      <c r="A88" s="12">
        <v>53</v>
      </c>
      <c r="B88" s="24" t="s">
        <v>60</v>
      </c>
      <c r="C88" s="32" t="s">
        <v>136</v>
      </c>
      <c r="D88" s="23">
        <v>68.099999999999994</v>
      </c>
      <c r="E88" s="15">
        <v>42.75</v>
      </c>
      <c r="F88" s="16">
        <v>24</v>
      </c>
      <c r="G88" s="16">
        <v>43.23</v>
      </c>
      <c r="H88" s="16">
        <v>24</v>
      </c>
      <c r="I88" s="16"/>
      <c r="J88" s="17"/>
      <c r="K88" s="16"/>
      <c r="L88" s="17"/>
      <c r="M88" s="16"/>
      <c r="N88" s="17"/>
      <c r="O88" s="16"/>
      <c r="P88" s="17"/>
      <c r="Q88" s="16"/>
      <c r="R88" s="17"/>
      <c r="S88" s="16"/>
      <c r="T88" s="17"/>
      <c r="U88" s="16"/>
      <c r="V88" s="17"/>
      <c r="W88" s="16"/>
      <c r="X88" s="17"/>
      <c r="Y88" s="16"/>
      <c r="Z88" s="17"/>
      <c r="AA88" s="16"/>
      <c r="AB88" s="17"/>
      <c r="AC88" s="17"/>
      <c r="AD88" s="17"/>
      <c r="AE88" s="18">
        <f t="shared" si="44"/>
        <v>42.99</v>
      </c>
      <c r="AF88">
        <f t="shared" si="56"/>
        <v>1026</v>
      </c>
      <c r="AG88">
        <f t="shared" si="57"/>
        <v>1037.52</v>
      </c>
      <c r="AH88">
        <f t="shared" si="45"/>
        <v>0</v>
      </c>
      <c r="AI88">
        <f t="shared" si="46"/>
        <v>0</v>
      </c>
      <c r="AJ88">
        <f t="shared" si="47"/>
        <v>0</v>
      </c>
      <c r="AK88">
        <f t="shared" si="48"/>
        <v>0</v>
      </c>
      <c r="AL88">
        <f t="shared" si="49"/>
        <v>0</v>
      </c>
      <c r="AM88">
        <f t="shared" si="50"/>
        <v>0</v>
      </c>
      <c r="AN88">
        <f t="shared" si="51"/>
        <v>0</v>
      </c>
      <c r="AO88">
        <f t="shared" si="52"/>
        <v>0</v>
      </c>
      <c r="AP88">
        <f t="shared" si="53"/>
        <v>0</v>
      </c>
      <c r="AQ88">
        <f t="shared" si="54"/>
        <v>0</v>
      </c>
      <c r="AR88">
        <f t="shared" si="55"/>
        <v>0</v>
      </c>
      <c r="AS88" s="19">
        <f t="shared" si="58"/>
        <v>48</v>
      </c>
      <c r="AV88" s="20">
        <v>23</v>
      </c>
      <c r="AW88" s="21" t="s">
        <v>45</v>
      </c>
      <c r="AX88" s="20">
        <v>146.19999999999999</v>
      </c>
      <c r="AY88" s="22"/>
      <c r="AZ88" s="22" t="s">
        <v>62</v>
      </c>
    </row>
    <row r="89" spans="1:52" ht="19.95" customHeight="1" x14ac:dyDescent="0.3">
      <c r="A89" s="12">
        <v>55</v>
      </c>
      <c r="B89" s="24" t="s">
        <v>60</v>
      </c>
      <c r="C89" s="32" t="s">
        <v>137</v>
      </c>
      <c r="D89" s="23">
        <v>73.599999999999994</v>
      </c>
      <c r="E89" s="15">
        <v>41.75</v>
      </c>
      <c r="F89" s="16">
        <v>24</v>
      </c>
      <c r="G89" s="16"/>
      <c r="H89" s="16"/>
      <c r="I89" s="16"/>
      <c r="J89" s="17"/>
      <c r="K89" s="16"/>
      <c r="L89" s="17"/>
      <c r="M89" s="16"/>
      <c r="N89" s="17"/>
      <c r="O89" s="16"/>
      <c r="P89" s="17"/>
      <c r="Q89" s="16"/>
      <c r="R89" s="17"/>
      <c r="S89" s="16"/>
      <c r="T89" s="17"/>
      <c r="U89" s="16"/>
      <c r="V89" s="17"/>
      <c r="W89" s="16"/>
      <c r="X89" s="17"/>
      <c r="Y89" s="16"/>
      <c r="Z89" s="17"/>
      <c r="AA89" s="16"/>
      <c r="AB89" s="17"/>
      <c r="AC89" s="17"/>
      <c r="AD89" s="17"/>
      <c r="AE89" s="18">
        <f t="shared" si="44"/>
        <v>41.75</v>
      </c>
      <c r="AF89">
        <f t="shared" si="56"/>
        <v>1002</v>
      </c>
      <c r="AG89">
        <f t="shared" si="57"/>
        <v>0</v>
      </c>
      <c r="AH89">
        <f t="shared" si="45"/>
        <v>0</v>
      </c>
      <c r="AI89">
        <f t="shared" si="46"/>
        <v>0</v>
      </c>
      <c r="AJ89">
        <f t="shared" si="47"/>
        <v>0</v>
      </c>
      <c r="AK89">
        <f t="shared" si="48"/>
        <v>0</v>
      </c>
      <c r="AL89">
        <f t="shared" si="49"/>
        <v>0</v>
      </c>
      <c r="AM89">
        <f t="shared" si="50"/>
        <v>0</v>
      </c>
      <c r="AN89">
        <f t="shared" si="51"/>
        <v>0</v>
      </c>
      <c r="AO89">
        <f t="shared" si="52"/>
        <v>0</v>
      </c>
      <c r="AP89">
        <f t="shared" si="53"/>
        <v>0</v>
      </c>
      <c r="AQ89">
        <f t="shared" si="54"/>
        <v>0</v>
      </c>
      <c r="AR89">
        <f t="shared" si="55"/>
        <v>0</v>
      </c>
      <c r="AS89" s="19">
        <f t="shared" si="58"/>
        <v>24</v>
      </c>
      <c r="AV89" s="20">
        <v>23</v>
      </c>
      <c r="AW89" s="21" t="s">
        <v>45</v>
      </c>
      <c r="AX89" s="20">
        <v>146.19999999999999</v>
      </c>
      <c r="AY89" s="22"/>
      <c r="AZ89" s="22" t="s">
        <v>62</v>
      </c>
    </row>
    <row r="90" spans="1:52" ht="19.95" customHeight="1" x14ac:dyDescent="0.3">
      <c r="A90" s="12">
        <v>55</v>
      </c>
      <c r="B90" s="24" t="s">
        <v>60</v>
      </c>
      <c r="C90" s="32" t="s">
        <v>138</v>
      </c>
      <c r="D90" s="23">
        <v>73.599999999999994</v>
      </c>
      <c r="E90" s="15">
        <v>41.75</v>
      </c>
      <c r="F90" s="16">
        <v>24</v>
      </c>
      <c r="G90" s="16"/>
      <c r="H90" s="16"/>
      <c r="I90" s="16"/>
      <c r="J90" s="17"/>
      <c r="K90" s="16"/>
      <c r="L90" s="17"/>
      <c r="M90" s="16"/>
      <c r="N90" s="17"/>
      <c r="O90" s="16"/>
      <c r="P90" s="17"/>
      <c r="Q90" s="16"/>
      <c r="R90" s="17"/>
      <c r="S90" s="16"/>
      <c r="T90" s="17"/>
      <c r="U90" s="16"/>
      <c r="V90" s="17"/>
      <c r="W90" s="16"/>
      <c r="X90" s="17"/>
      <c r="Y90" s="16"/>
      <c r="Z90" s="17"/>
      <c r="AA90" s="16"/>
      <c r="AB90" s="17"/>
      <c r="AC90" s="17"/>
      <c r="AD90" s="17"/>
      <c r="AE90" s="18">
        <f t="shared" si="44"/>
        <v>41.75</v>
      </c>
      <c r="AF90">
        <f t="shared" si="56"/>
        <v>1002</v>
      </c>
      <c r="AG90">
        <f t="shared" si="57"/>
        <v>0</v>
      </c>
      <c r="AH90">
        <f t="shared" si="45"/>
        <v>0</v>
      </c>
      <c r="AI90">
        <f t="shared" si="46"/>
        <v>0</v>
      </c>
      <c r="AJ90">
        <f t="shared" si="47"/>
        <v>0</v>
      </c>
      <c r="AK90">
        <f t="shared" si="48"/>
        <v>0</v>
      </c>
      <c r="AL90">
        <f t="shared" si="49"/>
        <v>0</v>
      </c>
      <c r="AM90">
        <f t="shared" si="50"/>
        <v>0</v>
      </c>
      <c r="AN90">
        <f t="shared" si="51"/>
        <v>0</v>
      </c>
      <c r="AO90">
        <f t="shared" si="52"/>
        <v>0</v>
      </c>
      <c r="AP90">
        <f t="shared" si="53"/>
        <v>0</v>
      </c>
      <c r="AQ90">
        <f t="shared" si="54"/>
        <v>0</v>
      </c>
      <c r="AR90">
        <f t="shared" si="55"/>
        <v>0</v>
      </c>
      <c r="AS90" s="19">
        <f t="shared" si="58"/>
        <v>24</v>
      </c>
      <c r="AV90" s="20">
        <v>22</v>
      </c>
      <c r="AW90" s="21" t="s">
        <v>45</v>
      </c>
      <c r="AX90" s="20">
        <v>147.4</v>
      </c>
      <c r="AY90" s="20">
        <v>-2</v>
      </c>
      <c r="AZ90" s="22" t="s">
        <v>63</v>
      </c>
    </row>
    <row r="91" spans="1:52" ht="19.95" customHeight="1" x14ac:dyDescent="0.3">
      <c r="A91" s="12">
        <v>57</v>
      </c>
      <c r="B91" s="24" t="s">
        <v>60</v>
      </c>
      <c r="C91" s="32" t="s">
        <v>115</v>
      </c>
      <c r="D91" s="23">
        <v>76.599999999999994</v>
      </c>
      <c r="E91" s="15">
        <v>38.08</v>
      </c>
      <c r="F91" s="16">
        <v>24</v>
      </c>
      <c r="G91" s="16">
        <v>35.42</v>
      </c>
      <c r="H91" s="16">
        <v>24</v>
      </c>
      <c r="I91" s="16"/>
      <c r="J91" s="17"/>
      <c r="K91" s="16"/>
      <c r="L91" s="17"/>
      <c r="M91" s="16"/>
      <c r="N91" s="17"/>
      <c r="O91" s="16"/>
      <c r="P91" s="17"/>
      <c r="Q91" s="16"/>
      <c r="R91" s="17"/>
      <c r="S91" s="16"/>
      <c r="T91" s="17"/>
      <c r="U91" s="16"/>
      <c r="V91" s="17"/>
      <c r="W91" s="16"/>
      <c r="X91" s="17"/>
      <c r="Y91" s="16"/>
      <c r="Z91" s="17"/>
      <c r="AA91" s="16"/>
      <c r="AB91" s="17"/>
      <c r="AC91" s="17"/>
      <c r="AD91" s="17"/>
      <c r="AE91" s="18">
        <f t="shared" si="44"/>
        <v>36.75</v>
      </c>
      <c r="AF91">
        <f t="shared" si="56"/>
        <v>913.92</v>
      </c>
      <c r="AG91">
        <f t="shared" si="57"/>
        <v>850.08</v>
      </c>
      <c r="AH91">
        <f t="shared" si="45"/>
        <v>0</v>
      </c>
      <c r="AI91">
        <f t="shared" si="46"/>
        <v>0</v>
      </c>
      <c r="AJ91">
        <f t="shared" si="47"/>
        <v>0</v>
      </c>
      <c r="AK91">
        <f t="shared" si="48"/>
        <v>0</v>
      </c>
      <c r="AL91">
        <f t="shared" si="49"/>
        <v>0</v>
      </c>
      <c r="AM91">
        <f t="shared" si="50"/>
        <v>0</v>
      </c>
      <c r="AN91">
        <f t="shared" si="51"/>
        <v>0</v>
      </c>
      <c r="AO91">
        <f t="shared" si="52"/>
        <v>0</v>
      </c>
      <c r="AP91">
        <f t="shared" si="53"/>
        <v>0</v>
      </c>
      <c r="AQ91">
        <f t="shared" si="54"/>
        <v>0</v>
      </c>
      <c r="AR91">
        <f t="shared" si="55"/>
        <v>0</v>
      </c>
      <c r="AS91" s="19">
        <f t="shared" si="58"/>
        <v>48</v>
      </c>
      <c r="AV91" s="20">
        <v>17</v>
      </c>
      <c r="AW91" s="21" t="s">
        <v>45</v>
      </c>
      <c r="AX91" s="20">
        <v>155.19999999999999</v>
      </c>
      <c r="AY91" s="20">
        <v>-6.5</v>
      </c>
      <c r="AZ91" s="22" t="s">
        <v>64</v>
      </c>
    </row>
    <row r="92" spans="1:52" ht="19.95" customHeight="1" x14ac:dyDescent="0.3">
      <c r="A92" s="12">
        <v>58</v>
      </c>
      <c r="B92" s="24" t="s">
        <v>60</v>
      </c>
      <c r="C92" s="32" t="s">
        <v>134</v>
      </c>
      <c r="D92" s="23" t="s">
        <v>140</v>
      </c>
      <c r="E92" s="15">
        <v>43.04</v>
      </c>
      <c r="F92" s="16">
        <v>24</v>
      </c>
      <c r="G92" s="16">
        <v>28.13</v>
      </c>
      <c r="H92" s="16">
        <v>24</v>
      </c>
      <c r="I92" s="16"/>
      <c r="J92" s="17"/>
      <c r="K92" s="16"/>
      <c r="L92" s="17"/>
      <c r="M92" s="16"/>
      <c r="N92" s="17"/>
      <c r="O92" s="16"/>
      <c r="P92" s="17"/>
      <c r="Q92" s="16"/>
      <c r="R92" s="17"/>
      <c r="S92" s="16"/>
      <c r="T92" s="17"/>
      <c r="U92" s="16"/>
      <c r="V92" s="17"/>
      <c r="W92" s="16"/>
      <c r="X92" s="17"/>
      <c r="Y92" s="16"/>
      <c r="Z92" s="17"/>
      <c r="AA92" s="16"/>
      <c r="AB92" s="17"/>
      <c r="AC92" s="17"/>
      <c r="AD92" s="17"/>
      <c r="AE92" s="18">
        <f t="shared" si="44"/>
        <v>35.585000000000001</v>
      </c>
      <c r="AF92">
        <f t="shared" si="56"/>
        <v>1032.96</v>
      </c>
      <c r="AG92">
        <f t="shared" si="57"/>
        <v>675.12</v>
      </c>
      <c r="AH92">
        <f t="shared" si="45"/>
        <v>0</v>
      </c>
      <c r="AI92">
        <f t="shared" si="46"/>
        <v>0</v>
      </c>
      <c r="AJ92">
        <f t="shared" si="47"/>
        <v>0</v>
      </c>
      <c r="AK92">
        <f t="shared" si="48"/>
        <v>0</v>
      </c>
      <c r="AL92">
        <f t="shared" si="49"/>
        <v>0</v>
      </c>
      <c r="AM92">
        <f t="shared" si="50"/>
        <v>0</v>
      </c>
      <c r="AN92">
        <f t="shared" si="51"/>
        <v>0</v>
      </c>
      <c r="AO92">
        <f t="shared" si="52"/>
        <v>0</v>
      </c>
      <c r="AP92">
        <f t="shared" si="53"/>
        <v>0</v>
      </c>
      <c r="AQ92">
        <f t="shared" si="54"/>
        <v>0</v>
      </c>
      <c r="AR92">
        <f t="shared" si="55"/>
        <v>0</v>
      </c>
      <c r="AS92" s="19">
        <f t="shared" si="58"/>
        <v>48</v>
      </c>
      <c r="AV92" s="20">
        <v>17</v>
      </c>
      <c r="AW92" s="21" t="s">
        <v>45</v>
      </c>
      <c r="AX92" s="20">
        <v>155.19999999999999</v>
      </c>
      <c r="AY92" s="20">
        <v>-6.5</v>
      </c>
      <c r="AZ92" s="22" t="s">
        <v>64</v>
      </c>
    </row>
    <row r="93" spans="1:52" ht="19.95" customHeight="1" x14ac:dyDescent="0.3">
      <c r="A93" s="12">
        <v>58</v>
      </c>
      <c r="B93" s="24" t="s">
        <v>60</v>
      </c>
      <c r="C93" s="32" t="s">
        <v>133</v>
      </c>
      <c r="D93" s="23" t="s">
        <v>140</v>
      </c>
      <c r="E93" s="15">
        <v>43.04</v>
      </c>
      <c r="F93" s="16">
        <v>24</v>
      </c>
      <c r="G93" s="16">
        <v>28.13</v>
      </c>
      <c r="H93" s="16">
        <v>24</v>
      </c>
      <c r="I93" s="16"/>
      <c r="J93" s="17"/>
      <c r="K93" s="16"/>
      <c r="L93" s="17"/>
      <c r="M93" s="16"/>
      <c r="N93" s="17"/>
      <c r="O93" s="16"/>
      <c r="P93" s="17"/>
      <c r="Q93" s="16"/>
      <c r="R93" s="17"/>
      <c r="S93" s="16"/>
      <c r="T93" s="17"/>
      <c r="U93" s="16"/>
      <c r="V93" s="17"/>
      <c r="W93" s="16"/>
      <c r="X93" s="17"/>
      <c r="Y93" s="16"/>
      <c r="Z93" s="17"/>
      <c r="AA93" s="16"/>
      <c r="AB93" s="17"/>
      <c r="AC93" s="17"/>
      <c r="AD93" s="17"/>
      <c r="AE93" s="18">
        <f t="shared" si="44"/>
        <v>35.585000000000001</v>
      </c>
      <c r="AF93">
        <f t="shared" si="56"/>
        <v>1032.96</v>
      </c>
      <c r="AG93">
        <f t="shared" si="57"/>
        <v>675.12</v>
      </c>
      <c r="AH93">
        <f t="shared" si="45"/>
        <v>0</v>
      </c>
      <c r="AI93">
        <f t="shared" si="46"/>
        <v>0</v>
      </c>
      <c r="AJ93">
        <f t="shared" si="47"/>
        <v>0</v>
      </c>
      <c r="AK93">
        <f t="shared" si="48"/>
        <v>0</v>
      </c>
      <c r="AL93">
        <f t="shared" si="49"/>
        <v>0</v>
      </c>
      <c r="AM93">
        <f t="shared" si="50"/>
        <v>0</v>
      </c>
      <c r="AN93">
        <f t="shared" si="51"/>
        <v>0</v>
      </c>
      <c r="AO93">
        <f t="shared" si="52"/>
        <v>0</v>
      </c>
      <c r="AP93">
        <f t="shared" si="53"/>
        <v>0</v>
      </c>
      <c r="AQ93">
        <f t="shared" si="54"/>
        <v>0</v>
      </c>
      <c r="AR93">
        <f t="shared" si="55"/>
        <v>0</v>
      </c>
      <c r="AS93" s="19">
        <f t="shared" si="58"/>
        <v>48</v>
      </c>
      <c r="AV93" s="20">
        <v>17</v>
      </c>
      <c r="AW93" s="21" t="s">
        <v>45</v>
      </c>
      <c r="AX93" s="20">
        <v>155.19999999999999</v>
      </c>
      <c r="AY93" s="20">
        <v>-6.5</v>
      </c>
      <c r="AZ93" s="22" t="s">
        <v>64</v>
      </c>
    </row>
    <row r="94" spans="1:52" ht="19.95" customHeight="1" x14ac:dyDescent="0.3">
      <c r="A94" s="12">
        <v>60</v>
      </c>
      <c r="B94" s="24" t="s">
        <v>60</v>
      </c>
      <c r="C94" s="32" t="s">
        <v>155</v>
      </c>
      <c r="D94" s="23">
        <v>76.599999999999994</v>
      </c>
      <c r="E94" s="15"/>
      <c r="F94" s="16"/>
      <c r="G94" s="16">
        <v>35.42</v>
      </c>
      <c r="H94" s="16">
        <v>24</v>
      </c>
      <c r="I94" s="16"/>
      <c r="J94" s="17"/>
      <c r="K94" s="16"/>
      <c r="L94" s="17"/>
      <c r="M94" s="16"/>
      <c r="N94" s="17"/>
      <c r="O94" s="16"/>
      <c r="P94" s="17"/>
      <c r="Q94" s="16"/>
      <c r="R94" s="17"/>
      <c r="S94" s="16"/>
      <c r="T94" s="17"/>
      <c r="U94" s="16"/>
      <c r="V94" s="17"/>
      <c r="W94" s="16"/>
      <c r="X94" s="17"/>
      <c r="Y94" s="16"/>
      <c r="Z94" s="17"/>
      <c r="AA94" s="16"/>
      <c r="AB94" s="17"/>
      <c r="AC94" s="17"/>
      <c r="AD94" s="17"/>
      <c r="AE94" s="18">
        <f t="shared" si="44"/>
        <v>35.42</v>
      </c>
      <c r="AF94">
        <f t="shared" si="56"/>
        <v>0</v>
      </c>
      <c r="AG94">
        <f t="shared" si="57"/>
        <v>850.08</v>
      </c>
      <c r="AH94">
        <f t="shared" si="45"/>
        <v>0</v>
      </c>
      <c r="AI94">
        <f t="shared" si="46"/>
        <v>0</v>
      </c>
      <c r="AJ94">
        <f t="shared" si="47"/>
        <v>0</v>
      </c>
      <c r="AK94">
        <f t="shared" si="48"/>
        <v>0</v>
      </c>
      <c r="AL94">
        <f t="shared" si="49"/>
        <v>0</v>
      </c>
      <c r="AM94">
        <f t="shared" si="50"/>
        <v>0</v>
      </c>
      <c r="AN94">
        <f t="shared" si="51"/>
        <v>0</v>
      </c>
      <c r="AO94">
        <f t="shared" si="52"/>
        <v>0</v>
      </c>
      <c r="AP94">
        <f t="shared" si="53"/>
        <v>0</v>
      </c>
      <c r="AQ94">
        <f t="shared" si="54"/>
        <v>0</v>
      </c>
      <c r="AR94">
        <f t="shared" si="55"/>
        <v>0</v>
      </c>
      <c r="AS94" s="19">
        <f t="shared" si="58"/>
        <v>24</v>
      </c>
      <c r="AV94" s="20">
        <v>17</v>
      </c>
      <c r="AW94" s="21" t="s">
        <v>45</v>
      </c>
      <c r="AX94" s="20">
        <v>155.19999999999999</v>
      </c>
      <c r="AY94" s="20">
        <v>-6.5</v>
      </c>
      <c r="AZ94" s="22" t="s">
        <v>64</v>
      </c>
    </row>
  </sheetData>
  <sortState xmlns:xlrd2="http://schemas.microsoft.com/office/spreadsheetml/2017/richdata2" ref="A34:CC94">
    <sortCondition descending="1" ref="AE34:AE94"/>
  </sortState>
  <mergeCells count="2">
    <mergeCell ref="A1:C1"/>
    <mergeCell ref="AE1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A Lamers</cp:lastModifiedBy>
  <dcterms:created xsi:type="dcterms:W3CDTF">2025-06-05T18:00:48Z</dcterms:created>
  <dcterms:modified xsi:type="dcterms:W3CDTF">2025-06-27T18:53:40Z</dcterms:modified>
</cp:coreProperties>
</file>