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amers\Documents\ABC de Peel\website\"/>
    </mc:Choice>
  </mc:AlternateContent>
  <xr:revisionPtr revIDLastSave="0" documentId="8_{1BD8CEE9-7526-419B-A20F-42A90DE0B36C}" xr6:coauthVersionLast="47" xr6:coauthVersionMax="47" xr10:uidLastSave="{00000000-0000-0000-0000-000000000000}"/>
  <bookViews>
    <workbookView xWindow="-108" yWindow="-108" windowWidth="23256" windowHeight="12576" activeTab="2" xr2:uid="{E27F2D9D-83EC-43C6-B8B5-CF3880637EB1}"/>
  </bookViews>
  <sheets>
    <sheet name="Herfst" sheetId="7" r:id="rId1"/>
    <sheet name="Winter" sheetId="9" r:id="rId2"/>
    <sheet name="Lent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8" i="10" l="1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S34" i="10"/>
  <c r="AE34" i="10" s="1"/>
  <c r="A34" i="10" s="1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S18" i="10"/>
  <c r="AE18" i="10" s="1"/>
  <c r="A18" i="10" s="1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50" i="9"/>
  <c r="AR49" i="9"/>
  <c r="AD49" i="9" s="1"/>
  <c r="A49" i="9" s="1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R48" i="9"/>
  <c r="AD48" i="9" s="1"/>
  <c r="A48" i="9" s="1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R47" i="9"/>
  <c r="AD47" i="9" s="1"/>
  <c r="A47" i="9" s="1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46" i="9" s="1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45" i="9"/>
  <c r="AR44" i="9"/>
  <c r="AD44" i="9" s="1"/>
  <c r="A44" i="9" s="1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R43" i="9"/>
  <c r="AD43" i="9" s="1"/>
  <c r="A43" i="9" s="1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R42" i="9"/>
  <c r="AD42" i="9" s="1"/>
  <c r="A42" i="9" s="1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41" i="9" s="1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40" i="9"/>
  <c r="AR39" i="9"/>
  <c r="AD39" i="9" s="1"/>
  <c r="A39" i="9" s="1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R38" i="9"/>
  <c r="AD38" i="9" s="1"/>
  <c r="A38" i="9" s="1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R37" i="9"/>
  <c r="AD37" i="9" s="1"/>
  <c r="A37" i="9" s="1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36" i="9" s="1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35" i="9"/>
  <c r="AR34" i="9"/>
  <c r="AD34" i="9" s="1"/>
  <c r="A34" i="9" s="1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R33" i="9"/>
  <c r="AD33" i="9" s="1"/>
  <c r="A33" i="9" s="1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R32" i="9"/>
  <c r="AD32" i="9" s="1"/>
  <c r="A32" i="9" s="1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31" i="9" s="1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30" i="9"/>
  <c r="AR29" i="9"/>
  <c r="AD29" i="9" s="1"/>
  <c r="A29" i="9" s="1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R28" i="9"/>
  <c r="AD28" i="9" s="1"/>
  <c r="A28" i="9" s="1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R27" i="9"/>
  <c r="AD27" i="9" s="1"/>
  <c r="A27" i="9" s="1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26" i="9" s="1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25" i="9"/>
  <c r="AR24" i="9"/>
  <c r="AD24" i="9" s="1"/>
  <c r="A24" i="9" s="1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R23" i="9"/>
  <c r="AD23" i="9" s="1"/>
  <c r="A23" i="9" s="1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R22" i="9"/>
  <c r="AD22" i="9" s="1"/>
  <c r="A22" i="9" s="1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21" i="9" s="1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20" i="9"/>
  <c r="AR19" i="9"/>
  <c r="AD19" i="9" s="1"/>
  <c r="A19" i="9" s="1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R18" i="9"/>
  <c r="AD18" i="9" s="1"/>
  <c r="A18" i="9" s="1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R17" i="9"/>
  <c r="AD17" i="9" s="1"/>
  <c r="A17" i="9" s="1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16" i="9" s="1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15" i="9"/>
  <c r="AR14" i="9"/>
  <c r="AD14" i="9" s="1"/>
  <c r="A14" i="9" s="1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R13" i="9"/>
  <c r="AD13" i="9" s="1"/>
  <c r="A13" i="9" s="1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R12" i="9"/>
  <c r="AD12" i="9" s="1"/>
  <c r="A12" i="9" s="1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11" i="9" s="1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10" i="9"/>
  <c r="AR9" i="9"/>
  <c r="AD9" i="9" s="1"/>
  <c r="A9" i="9" s="1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R8" i="9"/>
  <c r="AD8" i="9" s="1"/>
  <c r="A8" i="9" s="1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R7" i="9"/>
  <c r="AD7" i="9" s="1"/>
  <c r="A7" i="9" s="1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6" i="9" s="1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5" i="9"/>
  <c r="AR4" i="9"/>
  <c r="AD4" i="9" s="1"/>
  <c r="A4" i="9" s="1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R3" i="9"/>
  <c r="AD3" i="9" s="1"/>
  <c r="A3" i="9" s="1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H18" i="7" s="1"/>
  <c r="A18" i="7" s="1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H31" i="7" s="1"/>
  <c r="A31" i="7" s="1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I32" i="7"/>
  <c r="AJ32" i="7"/>
  <c r="AK32" i="7"/>
  <c r="AL32" i="7"/>
  <c r="AM32" i="7"/>
  <c r="AN32" i="7"/>
  <c r="AO32" i="7"/>
  <c r="AP32" i="7"/>
  <c r="AQ32" i="7"/>
  <c r="AR32" i="7"/>
  <c r="AS32" i="7"/>
  <c r="AT32" i="7"/>
  <c r="AU32" i="7"/>
  <c r="AV32" i="7"/>
  <c r="AH32" i="7" s="1"/>
  <c r="A32" i="7" s="1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I33" i="7"/>
  <c r="AJ33" i="7"/>
  <c r="AK33" i="7"/>
  <c r="AL33" i="7"/>
  <c r="AM33" i="7"/>
  <c r="AN33" i="7"/>
  <c r="AO33" i="7"/>
  <c r="AP33" i="7"/>
  <c r="AQ33" i="7"/>
  <c r="AR33" i="7"/>
  <c r="AS33" i="7"/>
  <c r="AT33" i="7"/>
  <c r="AU33" i="7"/>
  <c r="AV33" i="7"/>
  <c r="AH33" i="7" s="1"/>
  <c r="A33" i="7" s="1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H34" i="7" s="1"/>
  <c r="A34" i="7" s="1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H47" i="7" s="1"/>
  <c r="A47" i="7" s="1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I38" i="7"/>
  <c r="AJ38" i="7"/>
  <c r="AK38" i="7"/>
  <c r="AL38" i="7"/>
  <c r="AM38" i="7"/>
  <c r="AN38" i="7"/>
  <c r="AO38" i="7"/>
  <c r="AP38" i="7"/>
  <c r="AQ38" i="7"/>
  <c r="AR38" i="7"/>
  <c r="AS38" i="7"/>
  <c r="AT38" i="7"/>
  <c r="AU38" i="7"/>
  <c r="AV38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I41" i="7"/>
  <c r="AJ41" i="7"/>
  <c r="AK41" i="7"/>
  <c r="AL41" i="7"/>
  <c r="AM41" i="7"/>
  <c r="AN41" i="7"/>
  <c r="AO41" i="7"/>
  <c r="AP41" i="7"/>
  <c r="AQ41" i="7"/>
  <c r="AR41" i="7"/>
  <c r="AS41" i="7"/>
  <c r="AT41" i="7"/>
  <c r="AU41" i="7"/>
  <c r="AV41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U46" i="7"/>
  <c r="AV46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H48" i="7" s="1"/>
  <c r="A48" i="7" s="1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H49" i="7" s="1"/>
  <c r="A49" i="7" s="1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H50" i="7" s="1"/>
  <c r="A50" i="7" s="1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E33" i="10" l="1"/>
  <c r="AE24" i="10"/>
  <c r="AE23" i="10"/>
  <c r="AE31" i="10"/>
  <c r="AE21" i="10"/>
  <c r="AE30" i="10"/>
  <c r="AE32" i="10"/>
  <c r="AE22" i="10"/>
  <c r="AE29" i="10"/>
  <c r="AE5" i="10"/>
  <c r="AE16" i="10"/>
  <c r="AE15" i="10"/>
  <c r="AE7" i="10"/>
  <c r="AE17" i="10"/>
  <c r="AE28" i="10"/>
  <c r="AE11" i="10"/>
  <c r="AE27" i="10"/>
  <c r="AE26" i="10"/>
  <c r="AE20" i="10"/>
  <c r="AE10" i="10"/>
  <c r="AE8" i="10"/>
  <c r="AE4" i="10"/>
  <c r="AE9" i="10"/>
  <c r="AE6" i="10"/>
  <c r="AE3" i="10"/>
  <c r="AE25" i="10"/>
  <c r="AE19" i="10"/>
  <c r="AE12" i="10"/>
  <c r="AE13" i="10"/>
  <c r="AE14" i="10"/>
  <c r="AH39" i="7"/>
  <c r="AH44" i="7"/>
  <c r="AH24" i="7"/>
  <c r="AH21" i="7"/>
  <c r="AH25" i="7"/>
  <c r="AH27" i="7"/>
  <c r="AH13" i="7"/>
  <c r="AH17" i="7"/>
  <c r="AH46" i="7"/>
  <c r="AH42" i="7"/>
  <c r="AH41" i="7"/>
  <c r="AH38" i="7"/>
  <c r="AH40" i="7"/>
  <c r="AH36" i="7"/>
  <c r="AH43" i="7"/>
  <c r="AH30" i="7"/>
  <c r="AH23" i="7"/>
  <c r="AH20" i="7"/>
  <c r="AH26" i="7"/>
  <c r="AH22" i="7"/>
  <c r="AH28" i="7"/>
  <c r="AH6" i="7"/>
  <c r="AH3" i="7"/>
  <c r="AH4" i="7"/>
  <c r="AH8" i="7"/>
  <c r="AH5" i="7"/>
  <c r="AH12" i="7"/>
  <c r="AH9" i="7"/>
  <c r="AH29" i="7"/>
  <c r="AH45" i="7"/>
  <c r="AH37" i="7"/>
  <c r="AH15" i="7"/>
  <c r="AH14" i="7"/>
  <c r="AH7" i="7"/>
  <c r="AH11" i="7"/>
  <c r="AH10" i="7"/>
  <c r="AH16" i="7"/>
  <c r="A33" i="10" l="1"/>
  <c r="A24" i="10"/>
  <c r="A32" i="10"/>
  <c r="A17" i="10"/>
  <c r="A25" i="10"/>
  <c r="A29" i="10"/>
  <c r="A30" i="10"/>
  <c r="A19" i="10"/>
  <c r="A26" i="10"/>
  <c r="A28" i="10"/>
  <c r="A31" i="10"/>
  <c r="A15" i="10"/>
  <c r="A7" i="10"/>
  <c r="A12" i="10"/>
  <c r="A9" i="10"/>
  <c r="A10" i="10"/>
  <c r="A21" i="10"/>
  <c r="A27" i="10"/>
  <c r="A22" i="10"/>
  <c r="A20" i="10"/>
  <c r="A23" i="10"/>
  <c r="A13" i="10"/>
  <c r="A4" i="10"/>
  <c r="A14" i="10"/>
  <c r="A5" i="10"/>
  <c r="A8" i="10"/>
  <c r="A11" i="10"/>
  <c r="A3" i="10"/>
  <c r="A6" i="10"/>
  <c r="A16" i="10"/>
  <c r="A17" i="7"/>
  <c r="A39" i="7"/>
  <c r="A46" i="7"/>
  <c r="A43" i="7"/>
  <c r="A27" i="7"/>
  <c r="A25" i="7"/>
  <c r="A24" i="7"/>
  <c r="A21" i="7"/>
  <c r="A29" i="7"/>
  <c r="A38" i="7"/>
  <c r="A42" i="7"/>
  <c r="A41" i="7"/>
  <c r="A13" i="7"/>
  <c r="A7" i="7"/>
  <c r="A45" i="7"/>
  <c r="A44" i="7"/>
  <c r="A10" i="7"/>
  <c r="A16" i="7"/>
  <c r="A15" i="7"/>
  <c r="A23" i="7"/>
  <c r="A30" i="7"/>
  <c r="A28" i="7"/>
  <c r="A20" i="7"/>
  <c r="A22" i="7"/>
  <c r="A26" i="7"/>
  <c r="A37" i="7"/>
  <c r="A40" i="7"/>
  <c r="A36" i="7"/>
  <c r="A9" i="7"/>
  <c r="A14" i="7"/>
  <c r="A12" i="7"/>
  <c r="A11" i="7"/>
  <c r="A6" i="7"/>
  <c r="A4" i="7"/>
  <c r="A8" i="7"/>
  <c r="A5" i="7"/>
  <c r="A3" i="7"/>
</calcChain>
</file>

<file path=xl/sharedStrings.xml><?xml version="1.0" encoding="utf-8"?>
<sst xmlns="http://schemas.openxmlformats.org/spreadsheetml/2006/main" count="434" uniqueCount="162">
  <si>
    <t>spellen</t>
  </si>
  <si>
    <t>Rang</t>
  </si>
  <si>
    <t>naam</t>
  </si>
  <si>
    <t>ronde 1</t>
  </si>
  <si>
    <t>ronde 2</t>
  </si>
  <si>
    <t>ronde 3</t>
  </si>
  <si>
    <t>ronde 4</t>
  </si>
  <si>
    <t>ronde 5</t>
  </si>
  <si>
    <t>Gemiddeld</t>
  </si>
  <si>
    <t>Groep</t>
  </si>
  <si>
    <t>score 1</t>
  </si>
  <si>
    <t>score 2</t>
  </si>
  <si>
    <t>score 3</t>
  </si>
  <si>
    <t>score 4</t>
  </si>
  <si>
    <t>ronde 6</t>
  </si>
  <si>
    <t>ronde 7</t>
  </si>
  <si>
    <t>ronde 8</t>
  </si>
  <si>
    <t>ronde 9</t>
  </si>
  <si>
    <t>ronde 10</t>
  </si>
  <si>
    <t>ronde 11</t>
  </si>
  <si>
    <t>ronde 12</t>
  </si>
  <si>
    <t>ronde 13</t>
  </si>
  <si>
    <t>Blauw</t>
  </si>
  <si>
    <t>Datum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</si>
  <si>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</si>
  <si>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</si>
  <si>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</si>
  <si>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</si>
  <si>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</si>
  <si>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</si>
  <si>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</si>
  <si>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</si>
  <si>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score 13</t>
  </si>
  <si>
    <t>Spel 1</t>
  </si>
  <si>
    <t>Spel 2</t>
  </si>
  <si>
    <t>Spel 3</t>
  </si>
  <si>
    <t>Spel 4</t>
  </si>
  <si>
    <t>Spel 5</t>
  </si>
  <si>
    <t>Spel 6</t>
  </si>
  <si>
    <t>Spel 7</t>
  </si>
  <si>
    <t>Spel 8</t>
  </si>
  <si>
    <t>Spel 9</t>
  </si>
  <si>
    <t>Spel 10</t>
  </si>
  <si>
    <t>Spel 11</t>
  </si>
  <si>
    <t>Spel 12</t>
  </si>
  <si>
    <t>Spel 13</t>
  </si>
  <si>
    <t>rood</t>
  </si>
  <si>
    <t>wit</t>
  </si>
  <si>
    <t>Helma en Ruud Wierts</t>
  </si>
  <si>
    <t>Herbert Clevis-Bjorn Rosenberg</t>
  </si>
  <si>
    <t>Henk v.Bree-Freek v.Eck</t>
  </si>
  <si>
    <t>Jan Jaspers-Jan v.d.Oever</t>
  </si>
  <si>
    <t>Helma v.Ooijen-Peter v.Nunen</t>
  </si>
  <si>
    <t>Piet Aarts-Martien v.Heugten</t>
  </si>
  <si>
    <t>Nellie v.Dijk-Evert Manders</t>
  </si>
  <si>
    <t>Marloes v.Lierop-Ronald v.d.Lelij</t>
  </si>
  <si>
    <t>Jan v.d.Boomen-Toine v.Oosterhout</t>
  </si>
  <si>
    <t>Ali den Boer-Marijke v.d.Heijden</t>
  </si>
  <si>
    <t>Ton Althuizen-Henk v.d.Berg</t>
  </si>
  <si>
    <t>Ton Bakens-Michel Mikkers</t>
  </si>
  <si>
    <t>Maria v.Roosendaal-Gerard Leenders</t>
  </si>
  <si>
    <t>Hanny v.d.Loo-Toon Peters</t>
  </si>
  <si>
    <t>Hans Berkers-Faas Peters</t>
  </si>
  <si>
    <t>Ranking 166 en hoger</t>
  </si>
  <si>
    <t>Ranking 150-166</t>
  </si>
  <si>
    <t>Henriette en Frits Hoebergen</t>
  </si>
  <si>
    <t>Bert Klerx-Henk Peters</t>
  </si>
  <si>
    <t>Fransie en Loe v.d.Eijnde</t>
  </si>
  <si>
    <t>Theo Isbouts-Theo Martens</t>
  </si>
  <si>
    <t>Truus de Win-Jo v.Hoef</t>
  </si>
  <si>
    <t>Willemijn en Toon v.d.Kerkhof</t>
  </si>
  <si>
    <t>Edith Ottenheim-Bas Tromp</t>
  </si>
  <si>
    <t>Els en Sjef v.Oosterhout</t>
  </si>
  <si>
    <t>Jo v.Horssen-Jac Huijsmans</t>
  </si>
  <si>
    <t>Ria v.Bussel-Carla Geven</t>
  </si>
  <si>
    <t>Lieke v.d.Broek-Johan Cranendonck</t>
  </si>
  <si>
    <t>Gerard en Jan v.d.Loo</t>
  </si>
  <si>
    <t>Mia Bouwmans-Wilma Zegers</t>
  </si>
  <si>
    <t>Cees Kros-Ger Litjens</t>
  </si>
  <si>
    <t>Ranking tot150</t>
  </si>
  <si>
    <t>Judith Aust-Ralph v.Eijck</t>
  </si>
  <si>
    <t>Lizette en Frans Roijackers</t>
  </si>
  <si>
    <t>Silvia en Bram Nugteren</t>
  </si>
  <si>
    <t>Lia en Gerard Heijligers</t>
  </si>
  <si>
    <t>Mieke v.d.Bosch-Francien v.Bussel</t>
  </si>
  <si>
    <t>Marja en Anton Lamers</t>
  </si>
  <si>
    <t>Erneste Mulder-Karin Schriks</t>
  </si>
  <si>
    <t>Liesje Hendriks-Wilma Peters</t>
  </si>
  <si>
    <t>Guido Donkers-Piet v,Rens</t>
  </si>
  <si>
    <t>Jacqueline Oomens-Ans v.Stiphout</t>
  </si>
  <si>
    <t>Ine Slegers-Ine Swinkels</t>
  </si>
  <si>
    <t>Elly Hoefnagels-Yvonne Thoer</t>
  </si>
  <si>
    <t>Maria v.Bussel-Jo Raijmakers</t>
  </si>
  <si>
    <t>Rank.9-9-24</t>
  </si>
  <si>
    <t>Irma en Peter Bloem</t>
  </si>
  <si>
    <t>Stand Herfstperiodetitel</t>
  </si>
  <si>
    <t>Stand Lenteperiodetitel</t>
  </si>
  <si>
    <t>A</t>
  </si>
  <si>
    <t>Helma Wierts (92,5) &amp; Faas Peters (92,5)</t>
  </si>
  <si>
    <t>Evert Manders (92,3) &amp; Bjorn Rosenberg (92,3)</t>
  </si>
  <si>
    <t>Hans Berkers (92,1) &amp; Nellie van Dijk (92,1)</t>
  </si>
  <si>
    <t>Herbert Clevis (91,5) &amp; Marja Peters (91,5)</t>
  </si>
  <si>
    <t>Jan Jaspers (90,0) &amp; Ruud Wierts (90,0)</t>
  </si>
  <si>
    <t>Piet Aarts (89,9) &amp; Martien van Heugten (89,9)</t>
  </si>
  <si>
    <t>Jo van Hoef (89,3) &amp; Gerard Leenders (87,8)</t>
  </si>
  <si>
    <t>Henriette Hoebergen (88,1) &amp; Frits Hoebergen (88,1)</t>
  </si>
  <si>
    <t>Jos Bongers (88,0) &amp; Nel Jaspers (88,0)</t>
  </si>
  <si>
    <t>Nora van de Rijdt (86,1) &amp; Marjan van Oosterhout (86,9)</t>
  </si>
  <si>
    <t>Jo van Horssen (85,6) &amp; Mia Kanters (85,6)</t>
  </si>
  <si>
    <t>Truus van de Kruijs (84,9) &amp; Ria van Roy (84,9)</t>
  </si>
  <si>
    <t>Frans Hoefnagels (82,9) &amp; Theo Manders (82,9)</t>
  </si>
  <si>
    <t>Nelly van Geffen (82,1) &amp; Hanny van der Loo (82,1)</t>
  </si>
  <si>
    <t>Frans Cuppen (80,3) &amp; Jos Padberg (80,3)</t>
  </si>
  <si>
    <t>Jac Huijsmans (77,2) &amp; Rini Zegers (79,2)</t>
  </si>
  <si>
    <t>Theo Isbouts (76,3) &amp; Petra van Brussel (78,9)</t>
  </si>
  <si>
    <t>Monique Fortuin (75,3) &amp; Ben Koolen (75,3)</t>
  </si>
  <si>
    <t>Betsie van Abeelen (78,7) &amp; Marianne Bakker (71,5)</t>
  </si>
  <si>
    <t>Willemien Berkvens (74,9) &amp; Toos Peeters (74,9)</t>
  </si>
  <si>
    <t>Nettie Mulder (74,5) &amp; Gerry Kwarten (74,5)</t>
  </si>
  <si>
    <t>Mirjam Goorhuis (73,7) &amp; Robert Hurkmans (73,7)</t>
  </si>
  <si>
    <t>Vera Veldman (73,1) &amp; Harry Veldman (73,1)</t>
  </si>
  <si>
    <t>Henk van Oosterhout (72,6) &amp; Jacqueline van Oosterhout (72,6)</t>
  </si>
  <si>
    <t>Irene Wiegerinck (72,1) &amp; Thieu Wijnen (72,1)</t>
  </si>
  <si>
    <t>Erneste Mulder (72,2) &amp; Toos Bijnen (71,0)</t>
  </si>
  <si>
    <t>Gerard van Helmond (69,6) &amp; Angèle Lingg (69,6)</t>
  </si>
  <si>
    <t>Marjo Stevens (63,4) &amp; Maria Vervoordeldonk (63,4)</t>
  </si>
  <si>
    <t>José van Loon (60,7) &amp; Lea Wijnen (60,7)</t>
  </si>
  <si>
    <t>René Bakens (77,8) &amp; Frans Jacobs (29,9)</t>
  </si>
  <si>
    <t>Nellie van Grimbergen (49,7) &amp; Gerard van Grimbergen (49,7)</t>
  </si>
  <si>
    <t>Ranking 160+</t>
  </si>
  <si>
    <t>Ranking -160</t>
  </si>
  <si>
    <t>Ranking 1-3-25</t>
  </si>
  <si>
    <t xml:space="preserve">Helma Wierts &amp; Faas Peters </t>
  </si>
  <si>
    <t xml:space="preserve">Evert Manders &amp; Bjorn Rosenberg </t>
  </si>
  <si>
    <t>Marja Peters&amp;Herbert Clevis</t>
  </si>
  <si>
    <t>Jan Jaspers &amp; Ruud Wierts</t>
  </si>
  <si>
    <t>Piet Aarts &amp; Martien van Heugten</t>
  </si>
  <si>
    <t>Jo van Hoef &amp; Gerard Leenders</t>
  </si>
  <si>
    <t>Nel Jaspers &amp;Jos Bongers</t>
  </si>
  <si>
    <t>Nora van de Rijdt-Marjan vOosterhout</t>
  </si>
  <si>
    <t>Jo van Horssen &amp; Mia Kanters</t>
  </si>
  <si>
    <t>Truus van de Kruijs &amp; Ria van Roy</t>
  </si>
  <si>
    <t>Frans Hoefnagels &amp; Theo Manders</t>
  </si>
  <si>
    <t>Nelly v. Geffen  &amp; Hanny van der Loo</t>
  </si>
  <si>
    <t>Jac Huijsmans &amp; Rini Zegers</t>
  </si>
  <si>
    <t>Petra van Brussel&amp;Theo Isbouts</t>
  </si>
  <si>
    <t>Monique Fortuin &amp; Ben Koolen</t>
  </si>
  <si>
    <t>Betsie v. Abeelen &amp; Marianne Bakker</t>
  </si>
  <si>
    <t>Willemien Berkvens &amp; Toos Peeters</t>
  </si>
  <si>
    <t>Nettie Mulder &amp; Gerry Kwarten</t>
  </si>
  <si>
    <t>Mirjam Goorhuis &amp; Robert Hurkmans</t>
  </si>
  <si>
    <t>Vera Veldman &amp; Harry Veldman</t>
  </si>
  <si>
    <t>Henk &amp; Jacqueline van Oosterhout</t>
  </si>
  <si>
    <t>Irene Wiegerinck &amp; Thieu Wijnen</t>
  </si>
  <si>
    <t xml:space="preserve">Erneste Mulder &amp; Toos Bijnen </t>
  </si>
  <si>
    <t>Gerard van Helmond &amp; Angèle Lingg</t>
  </si>
  <si>
    <t>Marjo Stevens&amp;Maria Vervoordeldonk</t>
  </si>
  <si>
    <t>José van Loon&amp; Lea Wijnen</t>
  </si>
  <si>
    <t>René Bakens &amp; Frans Jacobs</t>
  </si>
  <si>
    <t>Nellie &amp; Gerard van Grimbergen</t>
  </si>
  <si>
    <t>Jos Padberg &amp; Frans Cuppen</t>
  </si>
  <si>
    <t>Nellie van Dijk &amp; Hans Berkers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</si>
</sst>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B1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6" fillId="0" borderId="2" xfId="0" applyFont="1" applyBorder="1"/>
    <xf numFmtId="0" fontId="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8" fillId="7" borderId="0" xfId="0" applyFont="1" applyFill="1" applyAlignment="1">
      <alignment horizontal="right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DC00-BF7B-4FF2-A22F-4F908284C8E9}">
  <dimension ref="A1:AV50"/>
  <sheetViews>
    <sheetView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33" customWidth="1"/>
    <col min="4" max="4" width="9" style="32" bestFit="1" customWidth="1"/>
    <col min="5" max="5" width="7" style="35" bestFit="1" customWidth="1"/>
    <col min="6" max="6" width="6" style="36" hidden="1" customWidth="1"/>
    <col min="7" max="7" width="7" style="35" bestFit="1" customWidth="1"/>
    <col min="8" max="8" width="5.6640625" style="2" hidden="1" customWidth="1"/>
    <col min="9" max="9" width="7" style="3" hidden="1" customWidth="1"/>
    <col min="10" max="10" width="5.6640625" style="2" hidden="1" customWidth="1"/>
    <col min="11" max="11" width="7" style="3" hidden="1" customWidth="1"/>
    <col min="12" max="12" width="5.6640625" style="2" hidden="1" customWidth="1"/>
    <col min="13" max="13" width="7" style="3" hidden="1" customWidth="1"/>
    <col min="14" max="14" width="5.6640625" style="2" hidden="1" customWidth="1"/>
    <col min="15" max="15" width="7" style="3" hidden="1" customWidth="1"/>
    <col min="16" max="16" width="5.6640625" style="2" hidden="1" customWidth="1"/>
    <col min="17" max="17" width="7" style="3" hidden="1" customWidth="1"/>
    <col min="18" max="18" width="5.6640625" style="2" hidden="1" customWidth="1"/>
    <col min="19" max="19" width="7" style="3" hidden="1" customWidth="1"/>
    <col min="20" max="20" width="5.6640625" style="2" hidden="1" customWidth="1"/>
    <col min="21" max="21" width="7" style="3" hidden="1" customWidth="1"/>
    <col min="22" max="22" width="5.6640625" style="2" hidden="1" customWidth="1"/>
    <col min="23" max="23" width="7.88671875" style="3" hidden="1" customWidth="1"/>
    <col min="24" max="24" width="6.5546875" style="2" hidden="1" customWidth="1"/>
    <col min="25" max="25" width="7.88671875" style="3" hidden="1" customWidth="1"/>
    <col min="26" max="26" width="6.5546875" style="2" hidden="1" customWidth="1"/>
    <col min="27" max="27" width="7.88671875" style="3" hidden="1" customWidth="1"/>
    <col min="28" max="28" width="6.5546875" style="2" hidden="1" customWidth="1"/>
    <col min="29" max="29" width="7.88671875" style="3" hidden="1" customWidth="1"/>
    <col min="30" max="30" width="6.5546875" style="2" hidden="1" customWidth="1"/>
    <col min="31" max="33" width="0" hidden="1" customWidth="1"/>
    <col min="34" max="34" width="12.33203125" style="3" customWidth="1"/>
    <col min="35" max="48" width="0" hidden="1" customWidth="1"/>
  </cols>
  <sheetData>
    <row r="1" spans="1:48" ht="16.2" thickBot="1" x14ac:dyDescent="0.35">
      <c r="A1" s="51" t="s">
        <v>95</v>
      </c>
      <c r="B1" s="52"/>
      <c r="C1" s="53"/>
      <c r="D1" s="29"/>
      <c r="E1" s="33"/>
      <c r="F1" s="34"/>
      <c r="G1" s="33"/>
      <c r="H1" s="13"/>
      <c r="I1" s="14" t="s">
        <v>23</v>
      </c>
      <c r="J1" s="13"/>
      <c r="K1" s="14" t="s">
        <v>23</v>
      </c>
      <c r="L1" s="13"/>
      <c r="M1" s="14" t="s">
        <v>23</v>
      </c>
      <c r="N1" s="13"/>
      <c r="O1" s="14" t="s">
        <v>23</v>
      </c>
      <c r="P1" s="13"/>
      <c r="Q1" s="14" t="s">
        <v>23</v>
      </c>
      <c r="R1" s="13"/>
      <c r="S1" s="14" t="s">
        <v>23</v>
      </c>
      <c r="T1" s="13"/>
      <c r="U1" s="14" t="s">
        <v>23</v>
      </c>
      <c r="V1" s="13"/>
      <c r="W1" s="14" t="s">
        <v>23</v>
      </c>
      <c r="X1" s="13"/>
      <c r="Y1" s="14" t="s">
        <v>23</v>
      </c>
      <c r="Z1" s="13"/>
      <c r="AA1" s="14" t="s">
        <v>23</v>
      </c>
      <c r="AB1" s="13"/>
      <c r="AC1" s="14" t="s">
        <v>23</v>
      </c>
      <c r="AD1" s="13"/>
      <c r="AH1" s="54" t="s">
        <v>8</v>
      </c>
    </row>
    <row r="2" spans="1:48" s="10" customFormat="1" x14ac:dyDescent="0.2">
      <c r="A2" s="11" t="s">
        <v>1</v>
      </c>
      <c r="B2" s="11" t="s">
        <v>9</v>
      </c>
      <c r="C2" s="28" t="s">
        <v>63</v>
      </c>
      <c r="D2" s="20" t="s">
        <v>93</v>
      </c>
      <c r="E2" s="15" t="s">
        <v>3</v>
      </c>
      <c r="F2" s="16" t="s">
        <v>33</v>
      </c>
      <c r="G2" s="15" t="s">
        <v>4</v>
      </c>
      <c r="H2" s="16" t="s">
        <v>34</v>
      </c>
      <c r="I2" s="15" t="s">
        <v>5</v>
      </c>
      <c r="J2" s="16" t="s">
        <v>35</v>
      </c>
      <c r="K2" s="15" t="s">
        <v>6</v>
      </c>
      <c r="L2" s="16" t="s">
        <v>36</v>
      </c>
      <c r="M2" s="15" t="s">
        <v>7</v>
      </c>
      <c r="N2" s="16" t="s">
        <v>37</v>
      </c>
      <c r="O2" s="15" t="s">
        <v>14</v>
      </c>
      <c r="P2" s="16" t="s">
        <v>38</v>
      </c>
      <c r="Q2" s="15" t="s">
        <v>15</v>
      </c>
      <c r="R2" s="16" t="s">
        <v>39</v>
      </c>
      <c r="S2" s="15" t="s">
        <v>16</v>
      </c>
      <c r="T2" s="16" t="s">
        <v>40</v>
      </c>
      <c r="U2" s="15" t="s">
        <v>17</v>
      </c>
      <c r="V2" s="16" t="s">
        <v>41</v>
      </c>
      <c r="W2" s="15" t="s">
        <v>18</v>
      </c>
      <c r="X2" s="16" t="s">
        <v>42</v>
      </c>
      <c r="Y2" s="15" t="s">
        <v>19</v>
      </c>
      <c r="Z2" s="16" t="s">
        <v>43</v>
      </c>
      <c r="AA2" s="15" t="s">
        <v>20</v>
      </c>
      <c r="AB2" s="16" t="s">
        <v>44</v>
      </c>
      <c r="AC2" s="15" t="s">
        <v>21</v>
      </c>
      <c r="AD2" s="16" t="s">
        <v>45</v>
      </c>
      <c r="AH2" s="55"/>
      <c r="AI2" s="10" t="s">
        <v>10</v>
      </c>
      <c r="AJ2" s="10" t="s">
        <v>11</v>
      </c>
      <c r="AK2" s="10" t="s">
        <v>12</v>
      </c>
      <c r="AL2" s="10" t="s">
        <v>13</v>
      </c>
      <c r="AM2" s="10" t="s">
        <v>24</v>
      </c>
      <c r="AN2" s="10" t="s">
        <v>25</v>
      </c>
      <c r="AO2" s="10" t="s">
        <v>26</v>
      </c>
      <c r="AP2" s="10" t="s">
        <v>27</v>
      </c>
      <c r="AQ2" s="10" t="s">
        <v>28</v>
      </c>
      <c r="AR2" s="10" t="s">
        <v>29</v>
      </c>
      <c r="AS2" s="10" t="s">
        <v>30</v>
      </c>
      <c r="AT2" s="10" t="s">
        <v>31</v>
      </c>
      <c r="AU2" s="10" t="s">
        <v>32</v>
      </c>
      <c r="AV2" s="10" t="s">
        <v>0</v>
      </c>
    </row>
    <row r="3" spans="1:48" x14ac:dyDescent="0.25">
      <c r="A3" s="5">
        <f t="shared" ref="A3:A18" si="0">IF(AH3="","",RANK(AH3,AH$3:AH$18))</f>
        <v>1</v>
      </c>
      <c r="B3" s="17" t="s">
        <v>46</v>
      </c>
      <c r="C3" s="6" t="s">
        <v>48</v>
      </c>
      <c r="D3" s="30">
        <v>191.4</v>
      </c>
      <c r="E3" s="22">
        <v>63.67</v>
      </c>
      <c r="F3" s="23">
        <v>20</v>
      </c>
      <c r="G3" s="22">
        <v>52.92</v>
      </c>
      <c r="H3" s="8">
        <v>24</v>
      </c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7"/>
      <c r="X3" s="8"/>
      <c r="Y3" s="7"/>
      <c r="Z3" s="8"/>
      <c r="AA3" s="7"/>
      <c r="AB3" s="8"/>
      <c r="AC3" s="7"/>
      <c r="AD3" s="8"/>
      <c r="AH3" s="9">
        <f t="shared" ref="AH3:AH18" si="1">IF(AV3=0,"",SUM(AI3:AU3)/AV3)</f>
        <v>57.806363636363635</v>
      </c>
      <c r="AI3">
        <f t="shared" ref="AI3:AI18" si="2">E3*F3</f>
        <v>1273.4000000000001</v>
      </c>
      <c r="AJ3">
        <f t="shared" ref="AJ3:AJ18" si="3">G3*H3</f>
        <v>1270.08</v>
      </c>
      <c r="AK3">
        <f t="shared" ref="AK3:AK18" si="4">I3*J3</f>
        <v>0</v>
      </c>
      <c r="AL3">
        <f t="shared" ref="AL3:AL18" si="5">K3*L3</f>
        <v>0</v>
      </c>
      <c r="AM3">
        <f t="shared" ref="AM3:AM18" si="6">M3*N3</f>
        <v>0</v>
      </c>
      <c r="AN3">
        <f t="shared" ref="AN3:AN18" si="7">O3*P3</f>
        <v>0</v>
      </c>
      <c r="AO3">
        <f t="shared" ref="AO3:AO18" si="8">Q3*R3</f>
        <v>0</v>
      </c>
      <c r="AP3">
        <f t="shared" ref="AP3:AP18" si="9">S3*T3</f>
        <v>0</v>
      </c>
      <c r="AQ3">
        <f t="shared" ref="AQ3:AQ18" si="10">U3*V3</f>
        <v>0</v>
      </c>
      <c r="AR3">
        <f t="shared" ref="AR3:AR18" si="11">W3*X3</f>
        <v>0</v>
      </c>
      <c r="AS3">
        <f t="shared" ref="AS3:AS18" si="12">Y3*Z3</f>
        <v>0</v>
      </c>
      <c r="AT3">
        <f t="shared" ref="AT3:AT18" si="13">AA3*AB3</f>
        <v>0</v>
      </c>
      <c r="AU3">
        <f t="shared" ref="AU3:AU18" si="14">AC3*AD3</f>
        <v>0</v>
      </c>
      <c r="AV3" s="4">
        <f t="shared" ref="AV3:AV18" si="15">F3+H3+J3+L3+N3+P3+R3+T3+V3+X3+Z3+AB3+AD3</f>
        <v>44</v>
      </c>
    </row>
    <row r="4" spans="1:48" x14ac:dyDescent="0.25">
      <c r="A4" s="5">
        <f t="shared" si="0"/>
        <v>2</v>
      </c>
      <c r="B4" s="17" t="s">
        <v>46</v>
      </c>
      <c r="C4" s="6" t="s">
        <v>51</v>
      </c>
      <c r="D4" s="30">
        <v>181</v>
      </c>
      <c r="E4" s="22">
        <v>68.75</v>
      </c>
      <c r="F4" s="23">
        <v>24</v>
      </c>
      <c r="G4" s="22">
        <v>41.67</v>
      </c>
      <c r="H4" s="8">
        <v>24</v>
      </c>
      <c r="I4" s="7"/>
      <c r="J4" s="8"/>
      <c r="K4" s="7"/>
      <c r="L4" s="8"/>
      <c r="M4" s="7"/>
      <c r="N4" s="8"/>
      <c r="O4" s="7"/>
      <c r="P4" s="8"/>
      <c r="Q4" s="7"/>
      <c r="R4" s="8"/>
      <c r="S4" s="7"/>
      <c r="T4" s="8"/>
      <c r="U4" s="7"/>
      <c r="V4" s="8"/>
      <c r="W4" s="7"/>
      <c r="X4" s="8"/>
      <c r="Y4" s="7"/>
      <c r="Z4" s="8"/>
      <c r="AA4" s="7"/>
      <c r="AB4" s="8"/>
      <c r="AC4" s="7"/>
      <c r="AD4" s="8"/>
      <c r="AH4" s="9">
        <f t="shared" si="1"/>
        <v>55.21</v>
      </c>
      <c r="AI4">
        <f t="shared" si="2"/>
        <v>1650</v>
      </c>
      <c r="AJ4">
        <f t="shared" si="3"/>
        <v>1000.08</v>
      </c>
      <c r="AK4">
        <f t="shared" si="4"/>
        <v>0</v>
      </c>
      <c r="AL4">
        <f t="shared" si="5"/>
        <v>0</v>
      </c>
      <c r="AM4">
        <f t="shared" si="6"/>
        <v>0</v>
      </c>
      <c r="AN4">
        <f t="shared" si="7"/>
        <v>0</v>
      </c>
      <c r="AO4">
        <f t="shared" si="8"/>
        <v>0</v>
      </c>
      <c r="AP4">
        <f t="shared" si="9"/>
        <v>0</v>
      </c>
      <c r="AQ4">
        <f t="shared" si="10"/>
        <v>0</v>
      </c>
      <c r="AR4">
        <f t="shared" si="11"/>
        <v>0</v>
      </c>
      <c r="AS4">
        <f t="shared" si="12"/>
        <v>0</v>
      </c>
      <c r="AT4">
        <f t="shared" si="13"/>
        <v>0</v>
      </c>
      <c r="AU4">
        <f t="shared" si="14"/>
        <v>0</v>
      </c>
      <c r="AV4" s="4">
        <f t="shared" si="15"/>
        <v>48</v>
      </c>
    </row>
    <row r="5" spans="1:48" x14ac:dyDescent="0.25">
      <c r="A5" s="5">
        <f t="shared" si="0"/>
        <v>3</v>
      </c>
      <c r="B5" s="17" t="s">
        <v>46</v>
      </c>
      <c r="C5" s="6" t="s">
        <v>60</v>
      </c>
      <c r="D5" s="30">
        <v>166.1</v>
      </c>
      <c r="E5" s="22">
        <v>52.5</v>
      </c>
      <c r="F5" s="23">
        <v>20</v>
      </c>
      <c r="G5" s="22">
        <v>57.08</v>
      </c>
      <c r="H5" s="8">
        <v>24</v>
      </c>
      <c r="I5" s="7"/>
      <c r="J5" s="8"/>
      <c r="K5" s="7"/>
      <c r="L5" s="8"/>
      <c r="M5" s="7"/>
      <c r="N5" s="8"/>
      <c r="O5" s="7"/>
      <c r="P5" s="8"/>
      <c r="Q5" s="7"/>
      <c r="R5" s="8"/>
      <c r="S5" s="7"/>
      <c r="T5" s="8"/>
      <c r="U5" s="7"/>
      <c r="V5" s="8"/>
      <c r="W5" s="7"/>
      <c r="X5" s="8"/>
      <c r="Y5" s="7"/>
      <c r="Z5" s="8"/>
      <c r="AA5" s="7"/>
      <c r="AB5" s="8"/>
      <c r="AC5" s="7"/>
      <c r="AD5" s="8"/>
      <c r="AH5" s="9">
        <f t="shared" si="1"/>
        <v>54.99818181818182</v>
      </c>
      <c r="AI5">
        <f t="shared" si="2"/>
        <v>1050</v>
      </c>
      <c r="AJ5">
        <f t="shared" si="3"/>
        <v>1369.92</v>
      </c>
      <c r="AK5">
        <f t="shared" si="4"/>
        <v>0</v>
      </c>
      <c r="AL5">
        <f t="shared" si="5"/>
        <v>0</v>
      </c>
      <c r="AM5">
        <f t="shared" si="6"/>
        <v>0</v>
      </c>
      <c r="AN5">
        <f t="shared" si="7"/>
        <v>0</v>
      </c>
      <c r="AO5">
        <f t="shared" si="8"/>
        <v>0</v>
      </c>
      <c r="AP5">
        <f t="shared" si="9"/>
        <v>0</v>
      </c>
      <c r="AQ5">
        <f t="shared" si="10"/>
        <v>0</v>
      </c>
      <c r="AR5">
        <f t="shared" si="11"/>
        <v>0</v>
      </c>
      <c r="AS5">
        <f t="shared" si="12"/>
        <v>0</v>
      </c>
      <c r="AT5">
        <f t="shared" si="13"/>
        <v>0</v>
      </c>
      <c r="AU5">
        <f t="shared" si="14"/>
        <v>0</v>
      </c>
      <c r="AV5" s="4">
        <f t="shared" si="15"/>
        <v>44</v>
      </c>
    </row>
    <row r="6" spans="1:48" x14ac:dyDescent="0.25">
      <c r="A6" s="5">
        <f t="shared" si="0"/>
        <v>4</v>
      </c>
      <c r="B6" s="17" t="s">
        <v>46</v>
      </c>
      <c r="C6" s="6" t="s">
        <v>58</v>
      </c>
      <c r="D6" s="30">
        <v>168.4</v>
      </c>
      <c r="E6" s="22">
        <v>57.64</v>
      </c>
      <c r="F6" s="23">
        <v>24</v>
      </c>
      <c r="G6" s="22">
        <v>52.08</v>
      </c>
      <c r="H6" s="8">
        <v>24</v>
      </c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7"/>
      <c r="AD6" s="8"/>
      <c r="AH6" s="9">
        <f t="shared" si="1"/>
        <v>54.860000000000007</v>
      </c>
      <c r="AI6">
        <f t="shared" si="2"/>
        <v>1383.3600000000001</v>
      </c>
      <c r="AJ6">
        <f t="shared" si="3"/>
        <v>1249.92</v>
      </c>
      <c r="AK6">
        <f t="shared" si="4"/>
        <v>0</v>
      </c>
      <c r="AL6">
        <f t="shared" si="5"/>
        <v>0</v>
      </c>
      <c r="AM6">
        <f t="shared" si="6"/>
        <v>0</v>
      </c>
      <c r="AN6">
        <f t="shared" si="7"/>
        <v>0</v>
      </c>
      <c r="AO6">
        <f t="shared" si="8"/>
        <v>0</v>
      </c>
      <c r="AP6">
        <f t="shared" si="9"/>
        <v>0</v>
      </c>
      <c r="AQ6">
        <f t="shared" si="10"/>
        <v>0</v>
      </c>
      <c r="AR6">
        <f t="shared" si="11"/>
        <v>0</v>
      </c>
      <c r="AS6">
        <f t="shared" si="12"/>
        <v>0</v>
      </c>
      <c r="AT6">
        <f t="shared" si="13"/>
        <v>0</v>
      </c>
      <c r="AU6">
        <f t="shared" si="14"/>
        <v>0</v>
      </c>
      <c r="AV6" s="4">
        <f t="shared" si="15"/>
        <v>48</v>
      </c>
    </row>
    <row r="7" spans="1:48" x14ac:dyDescent="0.25">
      <c r="A7" s="5">
        <f t="shared" si="0"/>
        <v>5</v>
      </c>
      <c r="B7" s="17" t="s">
        <v>46</v>
      </c>
      <c r="C7" s="6" t="s">
        <v>52</v>
      </c>
      <c r="D7" s="30">
        <v>177.2</v>
      </c>
      <c r="E7" s="22"/>
      <c r="F7" s="23"/>
      <c r="G7" s="22">
        <v>54.17</v>
      </c>
      <c r="H7" s="8">
        <v>24</v>
      </c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  <c r="Z7" s="8"/>
      <c r="AA7" s="7"/>
      <c r="AB7" s="8"/>
      <c r="AC7" s="7"/>
      <c r="AD7" s="8"/>
      <c r="AH7" s="9">
        <f t="shared" si="1"/>
        <v>54.169999999999995</v>
      </c>
      <c r="AI7">
        <f t="shared" si="2"/>
        <v>0</v>
      </c>
      <c r="AJ7">
        <f t="shared" si="3"/>
        <v>1300.08</v>
      </c>
      <c r="AK7">
        <f t="shared" si="4"/>
        <v>0</v>
      </c>
      <c r="AL7">
        <f t="shared" si="5"/>
        <v>0</v>
      </c>
      <c r="AM7">
        <f t="shared" si="6"/>
        <v>0</v>
      </c>
      <c r="AN7">
        <f t="shared" si="7"/>
        <v>0</v>
      </c>
      <c r="AO7">
        <f t="shared" si="8"/>
        <v>0</v>
      </c>
      <c r="AP7">
        <f t="shared" si="9"/>
        <v>0</v>
      </c>
      <c r="AQ7">
        <f t="shared" si="10"/>
        <v>0</v>
      </c>
      <c r="AR7">
        <f t="shared" si="11"/>
        <v>0</v>
      </c>
      <c r="AS7">
        <f t="shared" si="12"/>
        <v>0</v>
      </c>
      <c r="AT7">
        <f t="shared" si="13"/>
        <v>0</v>
      </c>
      <c r="AU7">
        <f t="shared" si="14"/>
        <v>0</v>
      </c>
      <c r="AV7" s="4">
        <f t="shared" si="15"/>
        <v>24</v>
      </c>
    </row>
    <row r="8" spans="1:48" x14ac:dyDescent="0.25">
      <c r="A8" s="5">
        <f t="shared" si="0"/>
        <v>6</v>
      </c>
      <c r="B8" s="17" t="s">
        <v>46</v>
      </c>
      <c r="C8" s="6" t="s">
        <v>62</v>
      </c>
      <c r="D8" s="30">
        <v>184</v>
      </c>
      <c r="E8" s="22">
        <v>59.03</v>
      </c>
      <c r="F8" s="23">
        <v>24</v>
      </c>
      <c r="G8" s="22">
        <v>47.08</v>
      </c>
      <c r="H8" s="8">
        <v>24</v>
      </c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  <c r="Z8" s="8"/>
      <c r="AA8" s="7"/>
      <c r="AB8" s="8"/>
      <c r="AC8" s="7"/>
      <c r="AD8" s="8"/>
      <c r="AH8" s="9">
        <f t="shared" si="1"/>
        <v>53.055000000000007</v>
      </c>
      <c r="AI8">
        <f t="shared" si="2"/>
        <v>1416.72</v>
      </c>
      <c r="AJ8">
        <f t="shared" si="3"/>
        <v>1129.92</v>
      </c>
      <c r="AK8">
        <f t="shared" si="4"/>
        <v>0</v>
      </c>
      <c r="AL8">
        <f t="shared" si="5"/>
        <v>0</v>
      </c>
      <c r="AM8">
        <f t="shared" si="6"/>
        <v>0</v>
      </c>
      <c r="AN8">
        <f t="shared" si="7"/>
        <v>0</v>
      </c>
      <c r="AO8">
        <f t="shared" si="8"/>
        <v>0</v>
      </c>
      <c r="AP8">
        <f t="shared" si="9"/>
        <v>0</v>
      </c>
      <c r="AQ8">
        <f t="shared" si="10"/>
        <v>0</v>
      </c>
      <c r="AR8">
        <f t="shared" si="11"/>
        <v>0</v>
      </c>
      <c r="AS8">
        <f t="shared" si="12"/>
        <v>0</v>
      </c>
      <c r="AT8">
        <f t="shared" si="13"/>
        <v>0</v>
      </c>
      <c r="AU8">
        <f t="shared" si="14"/>
        <v>0</v>
      </c>
      <c r="AV8" s="4">
        <f t="shared" si="15"/>
        <v>48</v>
      </c>
    </row>
    <row r="9" spans="1:48" x14ac:dyDescent="0.25">
      <c r="A9" s="5">
        <f t="shared" si="0"/>
        <v>7</v>
      </c>
      <c r="B9" s="17" t="s">
        <v>46</v>
      </c>
      <c r="C9" s="6" t="s">
        <v>53</v>
      </c>
      <c r="D9" s="30">
        <v>176</v>
      </c>
      <c r="E9" s="22">
        <v>51.85</v>
      </c>
      <c r="F9" s="23">
        <v>23</v>
      </c>
      <c r="G9" s="22">
        <v>52.5</v>
      </c>
      <c r="H9" s="8">
        <v>24</v>
      </c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7"/>
      <c r="AB9" s="8"/>
      <c r="AC9" s="7"/>
      <c r="AD9" s="8"/>
      <c r="AH9" s="9">
        <f t="shared" si="1"/>
        <v>52.181914893617027</v>
      </c>
      <c r="AI9">
        <f t="shared" si="2"/>
        <v>1192.55</v>
      </c>
      <c r="AJ9">
        <f t="shared" si="3"/>
        <v>1260</v>
      </c>
      <c r="AK9">
        <f t="shared" si="4"/>
        <v>0</v>
      </c>
      <c r="AL9">
        <f t="shared" si="5"/>
        <v>0</v>
      </c>
      <c r="AM9">
        <f t="shared" si="6"/>
        <v>0</v>
      </c>
      <c r="AN9">
        <f t="shared" si="7"/>
        <v>0</v>
      </c>
      <c r="AO9">
        <f t="shared" si="8"/>
        <v>0</v>
      </c>
      <c r="AP9">
        <f t="shared" si="9"/>
        <v>0</v>
      </c>
      <c r="AQ9">
        <f t="shared" si="10"/>
        <v>0</v>
      </c>
      <c r="AR9">
        <f t="shared" si="11"/>
        <v>0</v>
      </c>
      <c r="AS9">
        <f t="shared" si="12"/>
        <v>0</v>
      </c>
      <c r="AT9">
        <f t="shared" si="13"/>
        <v>0</v>
      </c>
      <c r="AU9">
        <f t="shared" si="14"/>
        <v>0</v>
      </c>
      <c r="AV9" s="4">
        <f t="shared" si="15"/>
        <v>47</v>
      </c>
    </row>
    <row r="10" spans="1:48" x14ac:dyDescent="0.25">
      <c r="A10" s="5">
        <f t="shared" si="0"/>
        <v>8</v>
      </c>
      <c r="B10" s="17" t="s">
        <v>46</v>
      </c>
      <c r="C10" s="6" t="s">
        <v>49</v>
      </c>
      <c r="D10" s="30">
        <v>188.4</v>
      </c>
      <c r="E10" s="22">
        <v>36.25</v>
      </c>
      <c r="F10" s="23">
        <v>20</v>
      </c>
      <c r="G10" s="22">
        <v>65</v>
      </c>
      <c r="H10" s="8">
        <v>24</v>
      </c>
      <c r="I10" s="7"/>
      <c r="J10" s="8"/>
      <c r="K10" s="7"/>
      <c r="L10" s="8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  <c r="Y10" s="7"/>
      <c r="Z10" s="8"/>
      <c r="AA10" s="7"/>
      <c r="AB10" s="8"/>
      <c r="AC10" s="7"/>
      <c r="AD10" s="8"/>
      <c r="AH10" s="9">
        <f t="shared" si="1"/>
        <v>51.93181818181818</v>
      </c>
      <c r="AI10">
        <f t="shared" si="2"/>
        <v>725</v>
      </c>
      <c r="AJ10">
        <f t="shared" si="3"/>
        <v>1560</v>
      </c>
      <c r="AK10">
        <f t="shared" si="4"/>
        <v>0</v>
      </c>
      <c r="AL10">
        <f t="shared" si="5"/>
        <v>0</v>
      </c>
      <c r="AM10">
        <f t="shared" si="6"/>
        <v>0</v>
      </c>
      <c r="AN10">
        <f t="shared" si="7"/>
        <v>0</v>
      </c>
      <c r="AO10">
        <f t="shared" si="8"/>
        <v>0</v>
      </c>
      <c r="AP10">
        <f t="shared" si="9"/>
        <v>0</v>
      </c>
      <c r="AQ10">
        <f t="shared" si="10"/>
        <v>0</v>
      </c>
      <c r="AR10">
        <f t="shared" si="11"/>
        <v>0</v>
      </c>
      <c r="AS10">
        <f t="shared" si="12"/>
        <v>0</v>
      </c>
      <c r="AT10">
        <f t="shared" si="13"/>
        <v>0</v>
      </c>
      <c r="AU10">
        <f t="shared" si="14"/>
        <v>0</v>
      </c>
      <c r="AV10" s="4">
        <f t="shared" si="15"/>
        <v>44</v>
      </c>
    </row>
    <row r="11" spans="1:48" x14ac:dyDescent="0.25">
      <c r="A11" s="5">
        <f t="shared" si="0"/>
        <v>9</v>
      </c>
      <c r="B11" s="17" t="s">
        <v>46</v>
      </c>
      <c r="C11" s="6" t="s">
        <v>50</v>
      </c>
      <c r="D11" s="30">
        <v>188.2</v>
      </c>
      <c r="E11" s="22">
        <v>51.74</v>
      </c>
      <c r="F11" s="23">
        <v>24</v>
      </c>
      <c r="G11" s="22"/>
      <c r="H11" s="8"/>
      <c r="I11" s="7"/>
      <c r="J11" s="8"/>
      <c r="K11" s="7"/>
      <c r="L11" s="8"/>
      <c r="M11" s="7"/>
      <c r="N11" s="8"/>
      <c r="O11" s="7"/>
      <c r="P11" s="8"/>
      <c r="Q11" s="7"/>
      <c r="R11" s="8"/>
      <c r="S11" s="7"/>
      <c r="T11" s="8"/>
      <c r="U11" s="7"/>
      <c r="V11" s="8"/>
      <c r="W11" s="7"/>
      <c r="X11" s="8"/>
      <c r="Y11" s="7"/>
      <c r="Z11" s="8"/>
      <c r="AA11" s="7"/>
      <c r="AB11" s="8"/>
      <c r="AC11" s="7"/>
      <c r="AD11" s="8"/>
      <c r="AH11" s="9">
        <f t="shared" si="1"/>
        <v>51.74</v>
      </c>
      <c r="AI11">
        <f t="shared" si="2"/>
        <v>1241.76</v>
      </c>
      <c r="AJ11">
        <f t="shared" si="3"/>
        <v>0</v>
      </c>
      <c r="AK11">
        <f t="shared" si="4"/>
        <v>0</v>
      </c>
      <c r="AL11">
        <f t="shared" si="5"/>
        <v>0</v>
      </c>
      <c r="AM11">
        <f t="shared" si="6"/>
        <v>0</v>
      </c>
      <c r="AN11">
        <f t="shared" si="7"/>
        <v>0</v>
      </c>
      <c r="AO11">
        <f t="shared" si="8"/>
        <v>0</v>
      </c>
      <c r="AP11">
        <f t="shared" si="9"/>
        <v>0</v>
      </c>
      <c r="AQ11">
        <f t="shared" si="10"/>
        <v>0</v>
      </c>
      <c r="AR11">
        <f t="shared" si="11"/>
        <v>0</v>
      </c>
      <c r="AS11">
        <f t="shared" si="12"/>
        <v>0</v>
      </c>
      <c r="AT11">
        <f t="shared" si="13"/>
        <v>0</v>
      </c>
      <c r="AU11">
        <f t="shared" si="14"/>
        <v>0</v>
      </c>
      <c r="AV11" s="4">
        <f t="shared" si="15"/>
        <v>24</v>
      </c>
    </row>
    <row r="12" spans="1:48" x14ac:dyDescent="0.25">
      <c r="A12" s="5">
        <f t="shared" si="0"/>
        <v>10</v>
      </c>
      <c r="B12" s="17" t="s">
        <v>46</v>
      </c>
      <c r="C12" s="6" t="s">
        <v>56</v>
      </c>
      <c r="D12" s="30">
        <v>171.4</v>
      </c>
      <c r="E12" s="22">
        <v>46.88</v>
      </c>
      <c r="F12" s="23">
        <v>24</v>
      </c>
      <c r="G12" s="22">
        <v>52.5</v>
      </c>
      <c r="H12" s="8">
        <v>24</v>
      </c>
      <c r="I12" s="7"/>
      <c r="J12" s="8"/>
      <c r="K12" s="7"/>
      <c r="L12" s="8"/>
      <c r="M12" s="7"/>
      <c r="N12" s="8"/>
      <c r="O12" s="7"/>
      <c r="P12" s="8"/>
      <c r="Q12" s="7"/>
      <c r="R12" s="8"/>
      <c r="S12" s="7"/>
      <c r="T12" s="8"/>
      <c r="U12" s="7"/>
      <c r="V12" s="8"/>
      <c r="W12" s="7"/>
      <c r="X12" s="8"/>
      <c r="Y12" s="7"/>
      <c r="Z12" s="8"/>
      <c r="AA12" s="7"/>
      <c r="AB12" s="8"/>
      <c r="AC12" s="7"/>
      <c r="AD12" s="8"/>
      <c r="AH12" s="9">
        <f t="shared" si="1"/>
        <v>49.69</v>
      </c>
      <c r="AI12">
        <f t="shared" si="2"/>
        <v>1125.1200000000001</v>
      </c>
      <c r="AJ12">
        <f t="shared" si="3"/>
        <v>1260</v>
      </c>
      <c r="AK12">
        <f t="shared" si="4"/>
        <v>0</v>
      </c>
      <c r="AL12">
        <f t="shared" si="5"/>
        <v>0</v>
      </c>
      <c r="AM12">
        <f t="shared" si="6"/>
        <v>0</v>
      </c>
      <c r="AN12">
        <f t="shared" si="7"/>
        <v>0</v>
      </c>
      <c r="AO12">
        <f t="shared" si="8"/>
        <v>0</v>
      </c>
      <c r="AP12">
        <f t="shared" si="9"/>
        <v>0</v>
      </c>
      <c r="AQ12">
        <f t="shared" si="10"/>
        <v>0</v>
      </c>
      <c r="AR12">
        <f t="shared" si="11"/>
        <v>0</v>
      </c>
      <c r="AS12">
        <f t="shared" si="12"/>
        <v>0</v>
      </c>
      <c r="AT12">
        <f t="shared" si="13"/>
        <v>0</v>
      </c>
      <c r="AU12">
        <f t="shared" si="14"/>
        <v>0</v>
      </c>
      <c r="AV12" s="4">
        <f t="shared" si="15"/>
        <v>48</v>
      </c>
    </row>
    <row r="13" spans="1:48" x14ac:dyDescent="0.25">
      <c r="A13" s="5">
        <f t="shared" si="0"/>
        <v>11</v>
      </c>
      <c r="B13" s="17" t="s">
        <v>46</v>
      </c>
      <c r="C13" s="6" t="s">
        <v>55</v>
      </c>
      <c r="D13" s="30">
        <v>173.9</v>
      </c>
      <c r="E13" s="22"/>
      <c r="F13" s="23"/>
      <c r="G13" s="22">
        <v>48.33</v>
      </c>
      <c r="H13" s="8">
        <v>24</v>
      </c>
      <c r="I13" s="7"/>
      <c r="J13" s="8"/>
      <c r="K13" s="7"/>
      <c r="L13" s="8"/>
      <c r="M13" s="7"/>
      <c r="N13" s="8"/>
      <c r="O13" s="7"/>
      <c r="P13" s="8"/>
      <c r="Q13" s="7"/>
      <c r="R13" s="8"/>
      <c r="S13" s="7"/>
      <c r="T13" s="8"/>
      <c r="U13" s="7"/>
      <c r="V13" s="8"/>
      <c r="W13" s="7"/>
      <c r="X13" s="8"/>
      <c r="Y13" s="7"/>
      <c r="Z13" s="8"/>
      <c r="AA13" s="7"/>
      <c r="AB13" s="8"/>
      <c r="AC13" s="7"/>
      <c r="AD13" s="8"/>
      <c r="AH13" s="9">
        <f t="shared" si="1"/>
        <v>48.330000000000005</v>
      </c>
      <c r="AI13">
        <f t="shared" si="2"/>
        <v>0</v>
      </c>
      <c r="AJ13">
        <f t="shared" si="3"/>
        <v>1159.92</v>
      </c>
      <c r="AK13">
        <f t="shared" si="4"/>
        <v>0</v>
      </c>
      <c r="AL13">
        <f t="shared" si="5"/>
        <v>0</v>
      </c>
      <c r="AM13">
        <f t="shared" si="6"/>
        <v>0</v>
      </c>
      <c r="AN13">
        <f t="shared" si="7"/>
        <v>0</v>
      </c>
      <c r="AO13">
        <f t="shared" si="8"/>
        <v>0</v>
      </c>
      <c r="AP13">
        <f t="shared" si="9"/>
        <v>0</v>
      </c>
      <c r="AQ13">
        <f t="shared" si="10"/>
        <v>0</v>
      </c>
      <c r="AR13">
        <f t="shared" si="11"/>
        <v>0</v>
      </c>
      <c r="AS13">
        <f t="shared" si="12"/>
        <v>0</v>
      </c>
      <c r="AT13">
        <f t="shared" si="13"/>
        <v>0</v>
      </c>
      <c r="AU13">
        <f t="shared" si="14"/>
        <v>0</v>
      </c>
      <c r="AV13" s="4">
        <f t="shared" si="15"/>
        <v>24</v>
      </c>
    </row>
    <row r="14" spans="1:48" x14ac:dyDescent="0.25">
      <c r="A14" s="5">
        <f t="shared" si="0"/>
        <v>12</v>
      </c>
      <c r="B14" s="17" t="s">
        <v>46</v>
      </c>
      <c r="C14" s="6" t="s">
        <v>59</v>
      </c>
      <c r="D14" s="30">
        <v>167.2</v>
      </c>
      <c r="E14" s="22">
        <v>51.75</v>
      </c>
      <c r="F14" s="23">
        <v>20</v>
      </c>
      <c r="G14" s="22">
        <v>44.58</v>
      </c>
      <c r="H14" s="8">
        <v>24</v>
      </c>
      <c r="I14" s="7"/>
      <c r="J14" s="8"/>
      <c r="K14" s="7"/>
      <c r="L14" s="8"/>
      <c r="M14" s="7"/>
      <c r="N14" s="8"/>
      <c r="O14" s="7"/>
      <c r="P14" s="8"/>
      <c r="Q14" s="7"/>
      <c r="R14" s="8"/>
      <c r="S14" s="7"/>
      <c r="T14" s="8"/>
      <c r="U14" s="7"/>
      <c r="V14" s="8"/>
      <c r="W14" s="7"/>
      <c r="X14" s="8"/>
      <c r="Y14" s="7"/>
      <c r="Z14" s="8"/>
      <c r="AA14" s="7"/>
      <c r="AB14" s="8"/>
      <c r="AC14" s="7"/>
      <c r="AD14" s="8"/>
      <c r="AH14" s="9">
        <f t="shared" si="1"/>
        <v>47.839090909090913</v>
      </c>
      <c r="AI14">
        <f t="shared" si="2"/>
        <v>1035</v>
      </c>
      <c r="AJ14">
        <f t="shared" si="3"/>
        <v>1069.92</v>
      </c>
      <c r="AK14">
        <f t="shared" si="4"/>
        <v>0</v>
      </c>
      <c r="AL14">
        <f t="shared" si="5"/>
        <v>0</v>
      </c>
      <c r="AM14">
        <f t="shared" si="6"/>
        <v>0</v>
      </c>
      <c r="AN14">
        <f t="shared" si="7"/>
        <v>0</v>
      </c>
      <c r="AO14">
        <f t="shared" si="8"/>
        <v>0</v>
      </c>
      <c r="AP14">
        <f t="shared" si="9"/>
        <v>0</v>
      </c>
      <c r="AQ14">
        <f t="shared" si="10"/>
        <v>0</v>
      </c>
      <c r="AR14">
        <f t="shared" si="11"/>
        <v>0</v>
      </c>
      <c r="AS14">
        <f t="shared" si="12"/>
        <v>0</v>
      </c>
      <c r="AT14">
        <f t="shared" si="13"/>
        <v>0</v>
      </c>
      <c r="AU14">
        <f t="shared" si="14"/>
        <v>0</v>
      </c>
      <c r="AV14" s="4">
        <f t="shared" si="15"/>
        <v>44</v>
      </c>
    </row>
    <row r="15" spans="1:48" x14ac:dyDescent="0.25">
      <c r="A15" s="5">
        <f t="shared" si="0"/>
        <v>13</v>
      </c>
      <c r="B15" s="17" t="s">
        <v>46</v>
      </c>
      <c r="C15" s="6" t="s">
        <v>54</v>
      </c>
      <c r="D15" s="30">
        <v>174.6</v>
      </c>
      <c r="E15" s="22">
        <v>43.4</v>
      </c>
      <c r="F15" s="23">
        <v>24</v>
      </c>
      <c r="G15" s="22">
        <v>50</v>
      </c>
      <c r="H15" s="8">
        <v>24</v>
      </c>
      <c r="I15" s="7"/>
      <c r="J15" s="8"/>
      <c r="K15" s="7"/>
      <c r="L15" s="8"/>
      <c r="M15" s="7"/>
      <c r="N15" s="8"/>
      <c r="O15" s="7"/>
      <c r="P15" s="8"/>
      <c r="Q15" s="7"/>
      <c r="R15" s="8"/>
      <c r="S15" s="7"/>
      <c r="T15" s="8"/>
      <c r="U15" s="7"/>
      <c r="V15" s="8"/>
      <c r="W15" s="7"/>
      <c r="X15" s="8"/>
      <c r="Y15" s="7"/>
      <c r="Z15" s="8"/>
      <c r="AA15" s="7"/>
      <c r="AB15" s="8"/>
      <c r="AC15" s="7"/>
      <c r="AD15" s="8"/>
      <c r="AH15" s="9">
        <f t="shared" si="1"/>
        <v>46.699999999999996</v>
      </c>
      <c r="AI15">
        <f t="shared" si="2"/>
        <v>1041.5999999999999</v>
      </c>
      <c r="AJ15">
        <f t="shared" si="3"/>
        <v>1200</v>
      </c>
      <c r="AK15">
        <f t="shared" si="4"/>
        <v>0</v>
      </c>
      <c r="AL15">
        <f t="shared" si="5"/>
        <v>0</v>
      </c>
      <c r="AM15">
        <f t="shared" si="6"/>
        <v>0</v>
      </c>
      <c r="AN15">
        <f t="shared" si="7"/>
        <v>0</v>
      </c>
      <c r="AO15">
        <f t="shared" si="8"/>
        <v>0</v>
      </c>
      <c r="AP15">
        <f t="shared" si="9"/>
        <v>0</v>
      </c>
      <c r="AQ15">
        <f t="shared" si="10"/>
        <v>0</v>
      </c>
      <c r="AR15">
        <f t="shared" si="11"/>
        <v>0</v>
      </c>
      <c r="AS15">
        <f t="shared" si="12"/>
        <v>0</v>
      </c>
      <c r="AT15">
        <f t="shared" si="13"/>
        <v>0</v>
      </c>
      <c r="AU15">
        <f t="shared" si="14"/>
        <v>0</v>
      </c>
      <c r="AV15" s="4">
        <f t="shared" si="15"/>
        <v>48</v>
      </c>
    </row>
    <row r="16" spans="1:48" x14ac:dyDescent="0.25">
      <c r="A16" s="5">
        <f t="shared" si="0"/>
        <v>14</v>
      </c>
      <c r="B16" s="17" t="s">
        <v>46</v>
      </c>
      <c r="C16" s="6" t="s">
        <v>61</v>
      </c>
      <c r="D16" s="30">
        <v>166.1</v>
      </c>
      <c r="E16" s="22">
        <v>45.08</v>
      </c>
      <c r="F16" s="23">
        <v>20</v>
      </c>
      <c r="G16" s="22"/>
      <c r="H16" s="8"/>
      <c r="I16" s="7"/>
      <c r="J16" s="8"/>
      <c r="K16" s="7"/>
      <c r="L16" s="8"/>
      <c r="M16" s="7"/>
      <c r="N16" s="8"/>
      <c r="O16" s="7"/>
      <c r="P16" s="8"/>
      <c r="Q16" s="7"/>
      <c r="R16" s="8"/>
      <c r="S16" s="7"/>
      <c r="T16" s="8"/>
      <c r="U16" s="7"/>
      <c r="V16" s="8"/>
      <c r="W16" s="7"/>
      <c r="X16" s="8"/>
      <c r="Y16" s="7"/>
      <c r="Z16" s="8"/>
      <c r="AA16" s="7"/>
      <c r="AB16" s="8"/>
      <c r="AC16" s="7"/>
      <c r="AD16" s="8"/>
      <c r="AH16" s="9">
        <f t="shared" si="1"/>
        <v>45.08</v>
      </c>
      <c r="AI16">
        <f t="shared" si="2"/>
        <v>901.59999999999991</v>
      </c>
      <c r="AJ16">
        <f t="shared" si="3"/>
        <v>0</v>
      </c>
      <c r="AK16">
        <f t="shared" si="4"/>
        <v>0</v>
      </c>
      <c r="AL16">
        <f t="shared" si="5"/>
        <v>0</v>
      </c>
      <c r="AM16">
        <f t="shared" si="6"/>
        <v>0</v>
      </c>
      <c r="AN16">
        <f t="shared" si="7"/>
        <v>0</v>
      </c>
      <c r="AO16">
        <f t="shared" si="8"/>
        <v>0</v>
      </c>
      <c r="AP16">
        <f t="shared" si="9"/>
        <v>0</v>
      </c>
      <c r="AQ16">
        <f t="shared" si="10"/>
        <v>0</v>
      </c>
      <c r="AR16">
        <f t="shared" si="11"/>
        <v>0</v>
      </c>
      <c r="AS16">
        <f t="shared" si="12"/>
        <v>0</v>
      </c>
      <c r="AT16">
        <f t="shared" si="13"/>
        <v>0</v>
      </c>
      <c r="AU16">
        <f t="shared" si="14"/>
        <v>0</v>
      </c>
      <c r="AV16" s="4">
        <f t="shared" si="15"/>
        <v>20</v>
      </c>
    </row>
    <row r="17" spans="1:48" x14ac:dyDescent="0.25">
      <c r="A17" s="5">
        <f t="shared" si="0"/>
        <v>15</v>
      </c>
      <c r="B17" s="17" t="s">
        <v>46</v>
      </c>
      <c r="C17" t="s">
        <v>57</v>
      </c>
      <c r="D17" s="30">
        <v>168.8</v>
      </c>
      <c r="E17" s="22"/>
      <c r="F17" s="23"/>
      <c r="G17" s="22">
        <v>34.17</v>
      </c>
      <c r="H17" s="8">
        <v>24</v>
      </c>
      <c r="I17" s="7"/>
      <c r="J17" s="8"/>
      <c r="K17" s="7"/>
      <c r="L17" s="8"/>
      <c r="M17" s="7"/>
      <c r="N17" s="8"/>
      <c r="O17" s="7"/>
      <c r="P17" s="8"/>
      <c r="Q17" s="7"/>
      <c r="R17" s="8"/>
      <c r="S17" s="7"/>
      <c r="T17" s="8"/>
      <c r="U17" s="7"/>
      <c r="V17" s="8"/>
      <c r="W17" s="7"/>
      <c r="X17" s="8"/>
      <c r="Y17" s="7"/>
      <c r="Z17" s="8"/>
      <c r="AA17" s="7"/>
      <c r="AB17" s="8"/>
      <c r="AC17" s="7"/>
      <c r="AD17" s="8"/>
      <c r="AH17" s="9">
        <f t="shared" si="1"/>
        <v>34.17</v>
      </c>
      <c r="AI17">
        <f t="shared" si="2"/>
        <v>0</v>
      </c>
      <c r="AJ17">
        <f t="shared" si="3"/>
        <v>820.08</v>
      </c>
      <c r="AK17">
        <f t="shared" si="4"/>
        <v>0</v>
      </c>
      <c r="AL17">
        <f t="shared" si="5"/>
        <v>0</v>
      </c>
      <c r="AM17">
        <f t="shared" si="6"/>
        <v>0</v>
      </c>
      <c r="AN17">
        <f t="shared" si="7"/>
        <v>0</v>
      </c>
      <c r="AO17">
        <f t="shared" si="8"/>
        <v>0</v>
      </c>
      <c r="AP17">
        <f t="shared" si="9"/>
        <v>0</v>
      </c>
      <c r="AQ17">
        <f t="shared" si="10"/>
        <v>0</v>
      </c>
      <c r="AR17">
        <f t="shared" si="11"/>
        <v>0</v>
      </c>
      <c r="AS17">
        <f t="shared" si="12"/>
        <v>0</v>
      </c>
      <c r="AT17">
        <f t="shared" si="13"/>
        <v>0</v>
      </c>
      <c r="AU17">
        <f t="shared" si="14"/>
        <v>0</v>
      </c>
      <c r="AV17" s="4">
        <f t="shared" si="15"/>
        <v>24</v>
      </c>
    </row>
    <row r="18" spans="1:48" x14ac:dyDescent="0.25">
      <c r="A18" s="5" t="str">
        <f t="shared" si="0"/>
        <v/>
      </c>
      <c r="B18" s="17" t="s">
        <v>46</v>
      </c>
      <c r="C18" s="6"/>
      <c r="D18" s="30"/>
      <c r="E18" s="22"/>
      <c r="F18" s="23"/>
      <c r="G18" s="22"/>
      <c r="H18" s="8"/>
      <c r="I18" s="7"/>
      <c r="J18" s="8"/>
      <c r="K18" s="7"/>
      <c r="L18" s="8"/>
      <c r="M18" s="7"/>
      <c r="N18" s="8"/>
      <c r="O18" s="7"/>
      <c r="P18" s="8"/>
      <c r="Q18" s="7"/>
      <c r="R18" s="8"/>
      <c r="S18" s="7"/>
      <c r="T18" s="8"/>
      <c r="U18" s="7"/>
      <c r="V18" s="8"/>
      <c r="W18" s="7"/>
      <c r="X18" s="8"/>
      <c r="Y18" s="7"/>
      <c r="Z18" s="8"/>
      <c r="AA18" s="7"/>
      <c r="AB18" s="8"/>
      <c r="AC18" s="7"/>
      <c r="AD18" s="8"/>
      <c r="AH18" s="9" t="str">
        <f t="shared" si="1"/>
        <v/>
      </c>
      <c r="AI18">
        <f t="shared" si="2"/>
        <v>0</v>
      </c>
      <c r="AJ18">
        <f t="shared" si="3"/>
        <v>0</v>
      </c>
      <c r="AK18">
        <f t="shared" si="4"/>
        <v>0</v>
      </c>
      <c r="AL18">
        <f t="shared" si="5"/>
        <v>0</v>
      </c>
      <c r="AM18">
        <f t="shared" si="6"/>
        <v>0</v>
      </c>
      <c r="AN18">
        <f t="shared" si="7"/>
        <v>0</v>
      </c>
      <c r="AO18">
        <f t="shared" si="8"/>
        <v>0</v>
      </c>
      <c r="AP18">
        <f t="shared" si="9"/>
        <v>0</v>
      </c>
      <c r="AQ18">
        <f t="shared" si="10"/>
        <v>0</v>
      </c>
      <c r="AR18">
        <f t="shared" si="11"/>
        <v>0</v>
      </c>
      <c r="AS18">
        <f t="shared" si="12"/>
        <v>0</v>
      </c>
      <c r="AT18">
        <f t="shared" si="13"/>
        <v>0</v>
      </c>
      <c r="AU18">
        <f t="shared" si="14"/>
        <v>0</v>
      </c>
      <c r="AV18" s="4">
        <f t="shared" si="15"/>
        <v>0</v>
      </c>
    </row>
    <row r="19" spans="1:48" s="25" customFormat="1" ht="19.8" customHeight="1" x14ac:dyDescent="0.25">
      <c r="A19" s="21"/>
      <c r="B19" s="21"/>
      <c r="C19" s="21" t="s">
        <v>64</v>
      </c>
      <c r="D19" s="31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2"/>
      <c r="T19" s="23"/>
      <c r="U19" s="22"/>
      <c r="V19" s="23"/>
      <c r="W19" s="22"/>
      <c r="X19" s="23"/>
      <c r="Y19" s="22"/>
      <c r="Z19" s="23"/>
      <c r="AA19" s="22"/>
      <c r="AB19" s="23"/>
      <c r="AC19" s="22"/>
      <c r="AD19" s="23"/>
      <c r="AH19" s="24"/>
      <c r="AV19" s="26"/>
    </row>
    <row r="20" spans="1:48" x14ac:dyDescent="0.25">
      <c r="A20" s="5">
        <f t="shared" ref="A20:A34" si="16">IF(AH20="","",RANK(AH20,AH$20:AH$34))</f>
        <v>1</v>
      </c>
      <c r="B20" s="18" t="s">
        <v>47</v>
      </c>
      <c r="C20" s="27" t="s">
        <v>77</v>
      </c>
      <c r="D20" s="30">
        <v>150.6</v>
      </c>
      <c r="E20" s="22">
        <v>53.23</v>
      </c>
      <c r="F20" s="23">
        <v>24</v>
      </c>
      <c r="G20" s="22">
        <v>60.89</v>
      </c>
      <c r="H20" s="8">
        <v>24</v>
      </c>
      <c r="I20" s="7"/>
      <c r="J20" s="8"/>
      <c r="K20" s="7"/>
      <c r="L20" s="8"/>
      <c r="M20" s="7"/>
      <c r="N20" s="8"/>
      <c r="O20" s="7"/>
      <c r="P20" s="8"/>
      <c r="Q20" s="7"/>
      <c r="R20" s="8"/>
      <c r="S20" s="7"/>
      <c r="T20" s="8"/>
      <c r="U20" s="7"/>
      <c r="V20" s="8"/>
      <c r="W20" s="7"/>
      <c r="X20" s="8"/>
      <c r="Y20" s="7"/>
      <c r="Z20" s="8"/>
      <c r="AA20" s="7"/>
      <c r="AB20" s="8"/>
      <c r="AC20" s="7"/>
      <c r="AD20" s="8"/>
      <c r="AH20" s="9">
        <f t="shared" ref="AH20:AH33" si="17">IF(AV20=0,"",SUM(AI20:AU20)/AV20)</f>
        <v>57.06</v>
      </c>
      <c r="AI20">
        <f t="shared" ref="AI20:AI33" si="18">E20*F20</f>
        <v>1277.52</v>
      </c>
      <c r="AJ20">
        <f t="shared" ref="AJ20:AJ33" si="19">G20*H20</f>
        <v>1461.3600000000001</v>
      </c>
      <c r="AK20">
        <f t="shared" ref="AK20:AK33" si="20">I20*J20</f>
        <v>0</v>
      </c>
      <c r="AL20">
        <f t="shared" ref="AL20:AL33" si="21">K20*L20</f>
        <v>0</v>
      </c>
      <c r="AM20">
        <f t="shared" ref="AM20:AM33" si="22">M20*N20</f>
        <v>0</v>
      </c>
      <c r="AN20">
        <f t="shared" ref="AN20:AN33" si="23">O20*P20</f>
        <v>0</v>
      </c>
      <c r="AO20">
        <f t="shared" ref="AO20:AO33" si="24">Q20*R20</f>
        <v>0</v>
      </c>
      <c r="AP20">
        <f t="shared" ref="AP20:AP33" si="25">S20*T20</f>
        <v>0</v>
      </c>
      <c r="AQ20">
        <f t="shared" ref="AQ20:AQ33" si="26">U20*V20</f>
        <v>0</v>
      </c>
      <c r="AR20">
        <f t="shared" ref="AR20:AR33" si="27">W20*X20</f>
        <v>0</v>
      </c>
      <c r="AS20">
        <f t="shared" ref="AS20:AS33" si="28">Y20*Z20</f>
        <v>0</v>
      </c>
      <c r="AT20">
        <f t="shared" ref="AT20:AT33" si="29">AA20*AB20</f>
        <v>0</v>
      </c>
      <c r="AU20">
        <f t="shared" ref="AU20:AU33" si="30">AC20*AD20</f>
        <v>0</v>
      </c>
      <c r="AV20" s="4">
        <f t="shared" ref="AV20:AV33" si="31">F20+H20+J20+L20+N20+P20+R20+T20+V20+X20+Z20+AB20+AD20</f>
        <v>48</v>
      </c>
    </row>
    <row r="21" spans="1:48" x14ac:dyDescent="0.25">
      <c r="A21" s="5">
        <f t="shared" si="16"/>
        <v>2</v>
      </c>
      <c r="B21" s="18" t="s">
        <v>47</v>
      </c>
      <c r="C21" s="27" t="s">
        <v>69</v>
      </c>
      <c r="D21" s="30">
        <v>158.6</v>
      </c>
      <c r="E21" s="22"/>
      <c r="F21" s="23"/>
      <c r="G21" s="22">
        <v>54.58</v>
      </c>
      <c r="H21" s="8">
        <v>24</v>
      </c>
      <c r="I21" s="7"/>
      <c r="J21" s="8"/>
      <c r="K21" s="7"/>
      <c r="L21" s="8"/>
      <c r="M21" s="7"/>
      <c r="N21" s="8"/>
      <c r="O21" s="7"/>
      <c r="P21" s="8"/>
      <c r="Q21" s="7"/>
      <c r="R21" s="8"/>
      <c r="S21" s="7"/>
      <c r="T21" s="8"/>
      <c r="U21" s="7"/>
      <c r="V21" s="8"/>
      <c r="W21" s="7"/>
      <c r="X21" s="8"/>
      <c r="Y21" s="7"/>
      <c r="Z21" s="8"/>
      <c r="AA21" s="7"/>
      <c r="AB21" s="8"/>
      <c r="AC21" s="7"/>
      <c r="AD21" s="8"/>
      <c r="AH21" s="9">
        <f t="shared" si="17"/>
        <v>54.580000000000005</v>
      </c>
      <c r="AI21">
        <f t="shared" si="18"/>
        <v>0</v>
      </c>
      <c r="AJ21">
        <f t="shared" si="19"/>
        <v>1309.92</v>
      </c>
      <c r="AK21">
        <f t="shared" si="20"/>
        <v>0</v>
      </c>
      <c r="AL21">
        <f t="shared" si="21"/>
        <v>0</v>
      </c>
      <c r="AM21">
        <f t="shared" si="22"/>
        <v>0</v>
      </c>
      <c r="AN21">
        <f t="shared" si="23"/>
        <v>0</v>
      </c>
      <c r="AO21">
        <f t="shared" si="24"/>
        <v>0</v>
      </c>
      <c r="AP21">
        <f t="shared" si="25"/>
        <v>0</v>
      </c>
      <c r="AQ21">
        <f t="shared" si="26"/>
        <v>0</v>
      </c>
      <c r="AR21">
        <f t="shared" si="27"/>
        <v>0</v>
      </c>
      <c r="AS21">
        <f t="shared" si="28"/>
        <v>0</v>
      </c>
      <c r="AT21">
        <f t="shared" si="29"/>
        <v>0</v>
      </c>
      <c r="AU21">
        <f t="shared" si="30"/>
        <v>0</v>
      </c>
      <c r="AV21" s="4">
        <f t="shared" si="31"/>
        <v>24</v>
      </c>
    </row>
    <row r="22" spans="1:48" x14ac:dyDescent="0.25">
      <c r="A22" s="5">
        <f t="shared" si="16"/>
        <v>3</v>
      </c>
      <c r="B22" s="18" t="s">
        <v>47</v>
      </c>
      <c r="C22" s="6" t="s">
        <v>65</v>
      </c>
      <c r="D22" s="30">
        <v>165.4</v>
      </c>
      <c r="E22" s="22">
        <v>45</v>
      </c>
      <c r="F22" s="23">
        <v>20</v>
      </c>
      <c r="G22" s="22">
        <v>59.58</v>
      </c>
      <c r="H22" s="8">
        <v>24</v>
      </c>
      <c r="I22" s="7"/>
      <c r="J22" s="8"/>
      <c r="K22" s="7"/>
      <c r="L22" s="8"/>
      <c r="M22" s="7"/>
      <c r="N22" s="8"/>
      <c r="O22" s="7"/>
      <c r="P22" s="8"/>
      <c r="Q22" s="7"/>
      <c r="R22" s="8"/>
      <c r="S22" s="7"/>
      <c r="T22" s="8"/>
      <c r="U22" s="7"/>
      <c r="V22" s="8"/>
      <c r="W22" s="7"/>
      <c r="X22" s="8"/>
      <c r="Y22" s="7"/>
      <c r="Z22" s="8"/>
      <c r="AA22" s="7"/>
      <c r="AB22" s="8"/>
      <c r="AC22" s="7"/>
      <c r="AD22" s="8"/>
      <c r="AH22" s="9">
        <f t="shared" si="17"/>
        <v>52.952727272727273</v>
      </c>
      <c r="AI22">
        <f t="shared" si="18"/>
        <v>900</v>
      </c>
      <c r="AJ22">
        <f t="shared" si="19"/>
        <v>1429.92</v>
      </c>
      <c r="AK22">
        <f t="shared" si="20"/>
        <v>0</v>
      </c>
      <c r="AL22">
        <f t="shared" si="21"/>
        <v>0</v>
      </c>
      <c r="AM22">
        <f t="shared" si="22"/>
        <v>0</v>
      </c>
      <c r="AN22">
        <f t="shared" si="23"/>
        <v>0</v>
      </c>
      <c r="AO22">
        <f t="shared" si="24"/>
        <v>0</v>
      </c>
      <c r="AP22">
        <f t="shared" si="25"/>
        <v>0</v>
      </c>
      <c r="AQ22">
        <f t="shared" si="26"/>
        <v>0</v>
      </c>
      <c r="AR22">
        <f t="shared" si="27"/>
        <v>0</v>
      </c>
      <c r="AS22">
        <f t="shared" si="28"/>
        <v>0</v>
      </c>
      <c r="AT22">
        <f t="shared" si="29"/>
        <v>0</v>
      </c>
      <c r="AU22">
        <f t="shared" si="30"/>
        <v>0</v>
      </c>
      <c r="AV22" s="4">
        <f t="shared" si="31"/>
        <v>44</v>
      </c>
    </row>
    <row r="23" spans="1:48" x14ac:dyDescent="0.25">
      <c r="A23" s="5">
        <f t="shared" si="16"/>
        <v>4</v>
      </c>
      <c r="B23" s="18" t="s">
        <v>47</v>
      </c>
      <c r="C23" s="27" t="s">
        <v>76</v>
      </c>
      <c r="D23" s="30">
        <v>151.19999999999999</v>
      </c>
      <c r="E23" s="22">
        <v>52.26</v>
      </c>
      <c r="F23" s="23">
        <v>24</v>
      </c>
      <c r="G23" s="22"/>
      <c r="H23" s="8"/>
      <c r="I23" s="7"/>
      <c r="J23" s="8"/>
      <c r="K23" s="7"/>
      <c r="L23" s="8"/>
      <c r="M23" s="7"/>
      <c r="N23" s="8"/>
      <c r="O23" s="7"/>
      <c r="P23" s="8"/>
      <c r="Q23" s="7"/>
      <c r="R23" s="8"/>
      <c r="S23" s="7"/>
      <c r="T23" s="8"/>
      <c r="U23" s="7"/>
      <c r="V23" s="8"/>
      <c r="W23" s="7"/>
      <c r="X23" s="8"/>
      <c r="Y23" s="7"/>
      <c r="Z23" s="8"/>
      <c r="AA23" s="7"/>
      <c r="AB23" s="8"/>
      <c r="AC23" s="7"/>
      <c r="AD23" s="8"/>
      <c r="AH23" s="9">
        <f t="shared" si="17"/>
        <v>52.26</v>
      </c>
      <c r="AI23">
        <f t="shared" si="18"/>
        <v>1254.24</v>
      </c>
      <c r="AJ23">
        <f t="shared" si="19"/>
        <v>0</v>
      </c>
      <c r="AK23">
        <f t="shared" si="20"/>
        <v>0</v>
      </c>
      <c r="AL23">
        <f t="shared" si="21"/>
        <v>0</v>
      </c>
      <c r="AM23">
        <f t="shared" si="22"/>
        <v>0</v>
      </c>
      <c r="AN23">
        <f t="shared" si="23"/>
        <v>0</v>
      </c>
      <c r="AO23">
        <f t="shared" si="24"/>
        <v>0</v>
      </c>
      <c r="AP23">
        <f t="shared" si="25"/>
        <v>0</v>
      </c>
      <c r="AQ23">
        <f t="shared" si="26"/>
        <v>0</v>
      </c>
      <c r="AR23">
        <f t="shared" si="27"/>
        <v>0</v>
      </c>
      <c r="AS23">
        <f t="shared" si="28"/>
        <v>0</v>
      </c>
      <c r="AT23">
        <f t="shared" si="29"/>
        <v>0</v>
      </c>
      <c r="AU23">
        <f t="shared" si="30"/>
        <v>0</v>
      </c>
      <c r="AV23" s="4">
        <f t="shared" si="31"/>
        <v>24</v>
      </c>
    </row>
    <row r="24" spans="1:48" x14ac:dyDescent="0.25">
      <c r="A24" s="5">
        <f t="shared" si="16"/>
        <v>5</v>
      </c>
      <c r="B24" s="18" t="s">
        <v>47</v>
      </c>
      <c r="C24" s="27" t="s">
        <v>72</v>
      </c>
      <c r="D24" s="30">
        <v>156.6</v>
      </c>
      <c r="E24" s="22"/>
      <c r="F24" s="23"/>
      <c r="G24" s="22">
        <v>51.67</v>
      </c>
      <c r="H24" s="8">
        <v>24</v>
      </c>
      <c r="I24" s="7"/>
      <c r="J24" s="8"/>
      <c r="K24" s="7"/>
      <c r="L24" s="8"/>
      <c r="M24" s="7"/>
      <c r="N24" s="8"/>
      <c r="O24" s="7"/>
      <c r="P24" s="8"/>
      <c r="Q24" s="7"/>
      <c r="R24" s="8"/>
      <c r="S24" s="7"/>
      <c r="T24" s="8"/>
      <c r="U24" s="7"/>
      <c r="V24" s="8"/>
      <c r="W24" s="7"/>
      <c r="X24" s="8"/>
      <c r="Y24" s="7"/>
      <c r="Z24" s="8"/>
      <c r="AA24" s="7"/>
      <c r="AB24" s="8"/>
      <c r="AC24" s="7"/>
      <c r="AD24" s="8"/>
      <c r="AH24" s="9">
        <f t="shared" si="17"/>
        <v>51.669999999999995</v>
      </c>
      <c r="AI24">
        <f t="shared" si="18"/>
        <v>0</v>
      </c>
      <c r="AJ24">
        <f t="shared" si="19"/>
        <v>1240.08</v>
      </c>
      <c r="AK24">
        <f t="shared" si="20"/>
        <v>0</v>
      </c>
      <c r="AL24">
        <f t="shared" si="21"/>
        <v>0</v>
      </c>
      <c r="AM24">
        <f t="shared" si="22"/>
        <v>0</v>
      </c>
      <c r="AN24">
        <f t="shared" si="23"/>
        <v>0</v>
      </c>
      <c r="AO24">
        <f t="shared" si="24"/>
        <v>0</v>
      </c>
      <c r="AP24">
        <f t="shared" si="25"/>
        <v>0</v>
      </c>
      <c r="AQ24">
        <f t="shared" si="26"/>
        <v>0</v>
      </c>
      <c r="AR24">
        <f t="shared" si="27"/>
        <v>0</v>
      </c>
      <c r="AS24">
        <f t="shared" si="28"/>
        <v>0</v>
      </c>
      <c r="AT24">
        <f t="shared" si="29"/>
        <v>0</v>
      </c>
      <c r="AU24">
        <f t="shared" si="30"/>
        <v>0</v>
      </c>
      <c r="AV24" s="4">
        <f t="shared" si="31"/>
        <v>24</v>
      </c>
    </row>
    <row r="25" spans="1:48" x14ac:dyDescent="0.25">
      <c r="A25" s="5">
        <f t="shared" si="16"/>
        <v>5</v>
      </c>
      <c r="B25" s="18" t="s">
        <v>47</v>
      </c>
      <c r="C25" s="27" t="s">
        <v>74</v>
      </c>
      <c r="D25" s="30">
        <v>155.80000000000001</v>
      </c>
      <c r="E25" s="22"/>
      <c r="F25" s="23"/>
      <c r="G25" s="22">
        <v>51.67</v>
      </c>
      <c r="H25" s="8">
        <v>24</v>
      </c>
      <c r="I25" s="7"/>
      <c r="J25" s="8"/>
      <c r="K25" s="7"/>
      <c r="L25" s="8"/>
      <c r="M25" s="7"/>
      <c r="N25" s="8"/>
      <c r="O25" s="7"/>
      <c r="P25" s="8"/>
      <c r="Q25" s="7"/>
      <c r="R25" s="8"/>
      <c r="S25" s="7"/>
      <c r="T25" s="8"/>
      <c r="U25" s="7"/>
      <c r="V25" s="8"/>
      <c r="W25" s="7"/>
      <c r="X25" s="8"/>
      <c r="Y25" s="7"/>
      <c r="Z25" s="8"/>
      <c r="AA25" s="7"/>
      <c r="AB25" s="8"/>
      <c r="AC25" s="7"/>
      <c r="AD25" s="8"/>
      <c r="AH25" s="9">
        <f t="shared" si="17"/>
        <v>51.669999999999995</v>
      </c>
      <c r="AI25">
        <f t="shared" si="18"/>
        <v>0</v>
      </c>
      <c r="AJ25">
        <f t="shared" si="19"/>
        <v>1240.08</v>
      </c>
      <c r="AK25">
        <f t="shared" si="20"/>
        <v>0</v>
      </c>
      <c r="AL25">
        <f t="shared" si="21"/>
        <v>0</v>
      </c>
      <c r="AM25">
        <f t="shared" si="22"/>
        <v>0</v>
      </c>
      <c r="AN25">
        <f t="shared" si="23"/>
        <v>0</v>
      </c>
      <c r="AO25">
        <f t="shared" si="24"/>
        <v>0</v>
      </c>
      <c r="AP25">
        <f t="shared" si="25"/>
        <v>0</v>
      </c>
      <c r="AQ25">
        <f t="shared" si="26"/>
        <v>0</v>
      </c>
      <c r="AR25">
        <f t="shared" si="27"/>
        <v>0</v>
      </c>
      <c r="AS25">
        <f t="shared" si="28"/>
        <v>0</v>
      </c>
      <c r="AT25">
        <f t="shared" si="29"/>
        <v>0</v>
      </c>
      <c r="AU25">
        <f t="shared" si="30"/>
        <v>0</v>
      </c>
      <c r="AV25" s="4">
        <f t="shared" si="31"/>
        <v>24</v>
      </c>
    </row>
    <row r="26" spans="1:48" x14ac:dyDescent="0.25">
      <c r="A26" s="5">
        <f t="shared" si="16"/>
        <v>7</v>
      </c>
      <c r="B26" s="18" t="s">
        <v>47</v>
      </c>
      <c r="C26" s="27" t="s">
        <v>73</v>
      </c>
      <c r="D26" s="30">
        <v>156.4</v>
      </c>
      <c r="E26" s="22">
        <v>50.25</v>
      </c>
      <c r="F26" s="23">
        <v>23</v>
      </c>
      <c r="G26" s="22">
        <v>51.67</v>
      </c>
      <c r="H26" s="8">
        <v>24</v>
      </c>
      <c r="I26" s="7"/>
      <c r="J26" s="8"/>
      <c r="K26" s="7"/>
      <c r="L26" s="8"/>
      <c r="M26" s="7"/>
      <c r="N26" s="8"/>
      <c r="O26" s="7"/>
      <c r="P26" s="8"/>
      <c r="Q26" s="7"/>
      <c r="R26" s="8"/>
      <c r="S26" s="7"/>
      <c r="T26" s="8"/>
      <c r="U26" s="7"/>
      <c r="V26" s="8"/>
      <c r="W26" s="7"/>
      <c r="X26" s="8"/>
      <c r="Y26" s="7"/>
      <c r="Z26" s="8"/>
      <c r="AA26" s="7"/>
      <c r="AB26" s="8"/>
      <c r="AC26" s="7"/>
      <c r="AD26" s="8"/>
      <c r="AH26" s="9">
        <f t="shared" si="17"/>
        <v>50.975106382978723</v>
      </c>
      <c r="AI26">
        <f t="shared" si="18"/>
        <v>1155.75</v>
      </c>
      <c r="AJ26">
        <f t="shared" si="19"/>
        <v>1240.08</v>
      </c>
      <c r="AK26">
        <f t="shared" si="20"/>
        <v>0</v>
      </c>
      <c r="AL26">
        <f t="shared" si="21"/>
        <v>0</v>
      </c>
      <c r="AM26">
        <f t="shared" si="22"/>
        <v>0</v>
      </c>
      <c r="AN26">
        <f t="shared" si="23"/>
        <v>0</v>
      </c>
      <c r="AO26">
        <f t="shared" si="24"/>
        <v>0</v>
      </c>
      <c r="AP26">
        <f t="shared" si="25"/>
        <v>0</v>
      </c>
      <c r="AQ26">
        <f t="shared" si="26"/>
        <v>0</v>
      </c>
      <c r="AR26">
        <f t="shared" si="27"/>
        <v>0</v>
      </c>
      <c r="AS26">
        <f t="shared" si="28"/>
        <v>0</v>
      </c>
      <c r="AT26">
        <f t="shared" si="29"/>
        <v>0</v>
      </c>
      <c r="AU26">
        <f t="shared" si="30"/>
        <v>0</v>
      </c>
      <c r="AV26" s="4">
        <f t="shared" si="31"/>
        <v>47</v>
      </c>
    </row>
    <row r="27" spans="1:48" x14ac:dyDescent="0.25">
      <c r="A27" s="5">
        <f t="shared" si="16"/>
        <v>8</v>
      </c>
      <c r="B27" s="18" t="s">
        <v>47</v>
      </c>
      <c r="C27" s="27" t="s">
        <v>70</v>
      </c>
      <c r="D27" s="30">
        <v>158</v>
      </c>
      <c r="E27" s="22"/>
      <c r="F27" s="23"/>
      <c r="G27" s="22">
        <v>46.67</v>
      </c>
      <c r="H27" s="8">
        <v>24</v>
      </c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8"/>
      <c r="W27" s="7"/>
      <c r="X27" s="8"/>
      <c r="Y27" s="7"/>
      <c r="Z27" s="8"/>
      <c r="AA27" s="7"/>
      <c r="AB27" s="8"/>
      <c r="AC27" s="7"/>
      <c r="AD27" s="8"/>
      <c r="AH27" s="9">
        <f t="shared" si="17"/>
        <v>46.669999999999995</v>
      </c>
      <c r="AI27">
        <f t="shared" si="18"/>
        <v>0</v>
      </c>
      <c r="AJ27">
        <f t="shared" si="19"/>
        <v>1120.08</v>
      </c>
      <c r="AK27">
        <f t="shared" si="20"/>
        <v>0</v>
      </c>
      <c r="AL27">
        <f t="shared" si="21"/>
        <v>0</v>
      </c>
      <c r="AM27">
        <f t="shared" si="22"/>
        <v>0</v>
      </c>
      <c r="AN27">
        <f t="shared" si="23"/>
        <v>0</v>
      </c>
      <c r="AO27">
        <f t="shared" si="24"/>
        <v>0</v>
      </c>
      <c r="AP27">
        <f t="shared" si="25"/>
        <v>0</v>
      </c>
      <c r="AQ27">
        <f t="shared" si="26"/>
        <v>0</v>
      </c>
      <c r="AR27">
        <f t="shared" si="27"/>
        <v>0</v>
      </c>
      <c r="AS27">
        <f t="shared" si="28"/>
        <v>0</v>
      </c>
      <c r="AT27">
        <f t="shared" si="29"/>
        <v>0</v>
      </c>
      <c r="AU27">
        <f t="shared" si="30"/>
        <v>0</v>
      </c>
      <c r="AV27" s="4">
        <f t="shared" si="31"/>
        <v>24</v>
      </c>
    </row>
    <row r="28" spans="1:48" x14ac:dyDescent="0.25">
      <c r="A28" s="5">
        <f t="shared" si="16"/>
        <v>9</v>
      </c>
      <c r="B28" s="18" t="s">
        <v>47</v>
      </c>
      <c r="C28" s="6" t="s">
        <v>66</v>
      </c>
      <c r="D28" s="30">
        <v>163.6</v>
      </c>
      <c r="E28" s="22">
        <v>46.46</v>
      </c>
      <c r="F28" s="23">
        <v>24</v>
      </c>
      <c r="G28" s="22">
        <v>45.83</v>
      </c>
      <c r="H28" s="8">
        <v>24</v>
      </c>
      <c r="I28" s="7"/>
      <c r="J28" s="8"/>
      <c r="K28" s="7"/>
      <c r="L28" s="8"/>
      <c r="M28" s="7"/>
      <c r="N28" s="8"/>
      <c r="O28" s="7"/>
      <c r="P28" s="8"/>
      <c r="Q28" s="7"/>
      <c r="R28" s="8"/>
      <c r="S28" s="7"/>
      <c r="T28" s="8"/>
      <c r="U28" s="7"/>
      <c r="V28" s="8"/>
      <c r="W28" s="7"/>
      <c r="X28" s="8"/>
      <c r="Y28" s="7"/>
      <c r="Z28" s="8"/>
      <c r="AA28" s="7"/>
      <c r="AB28" s="8"/>
      <c r="AC28" s="7"/>
      <c r="AD28" s="8"/>
      <c r="AH28" s="9">
        <f t="shared" si="17"/>
        <v>46.145000000000003</v>
      </c>
      <c r="AI28">
        <f t="shared" si="18"/>
        <v>1115.04</v>
      </c>
      <c r="AJ28">
        <f t="shared" si="19"/>
        <v>1099.92</v>
      </c>
      <c r="AK28">
        <f t="shared" si="20"/>
        <v>0</v>
      </c>
      <c r="AL28">
        <f t="shared" si="21"/>
        <v>0</v>
      </c>
      <c r="AM28">
        <f t="shared" si="22"/>
        <v>0</v>
      </c>
      <c r="AN28">
        <f t="shared" si="23"/>
        <v>0</v>
      </c>
      <c r="AO28">
        <f t="shared" si="24"/>
        <v>0</v>
      </c>
      <c r="AP28">
        <f t="shared" si="25"/>
        <v>0</v>
      </c>
      <c r="AQ28">
        <f t="shared" si="26"/>
        <v>0</v>
      </c>
      <c r="AR28">
        <f t="shared" si="27"/>
        <v>0</v>
      </c>
      <c r="AS28">
        <f t="shared" si="28"/>
        <v>0</v>
      </c>
      <c r="AT28">
        <f t="shared" si="29"/>
        <v>0</v>
      </c>
      <c r="AU28">
        <f t="shared" si="30"/>
        <v>0</v>
      </c>
      <c r="AV28" s="4">
        <f t="shared" si="31"/>
        <v>48</v>
      </c>
    </row>
    <row r="29" spans="1:48" x14ac:dyDescent="0.25">
      <c r="A29" s="5">
        <f t="shared" si="16"/>
        <v>10</v>
      </c>
      <c r="B29" s="18" t="s">
        <v>47</v>
      </c>
      <c r="C29" s="27" t="s">
        <v>68</v>
      </c>
      <c r="D29" s="30">
        <v>159.5</v>
      </c>
      <c r="E29" s="22">
        <v>42.71</v>
      </c>
      <c r="F29" s="23">
        <v>24</v>
      </c>
      <c r="G29" s="22">
        <v>41.67</v>
      </c>
      <c r="H29" s="8">
        <v>24</v>
      </c>
      <c r="I29" s="7"/>
      <c r="J29" s="8"/>
      <c r="K29" s="7"/>
      <c r="L29" s="8"/>
      <c r="M29" s="7"/>
      <c r="N29" s="8"/>
      <c r="O29" s="7"/>
      <c r="P29" s="8"/>
      <c r="Q29" s="7"/>
      <c r="R29" s="8"/>
      <c r="S29" s="7"/>
      <c r="T29" s="8"/>
      <c r="U29" s="7"/>
      <c r="V29" s="8"/>
      <c r="W29" s="7"/>
      <c r="X29" s="8"/>
      <c r="Y29" s="7"/>
      <c r="Z29" s="8"/>
      <c r="AA29" s="7"/>
      <c r="AB29" s="8"/>
      <c r="AC29" s="7"/>
      <c r="AD29" s="8"/>
      <c r="AH29" s="9">
        <f t="shared" si="17"/>
        <v>42.19</v>
      </c>
      <c r="AI29">
        <f t="shared" si="18"/>
        <v>1025.04</v>
      </c>
      <c r="AJ29">
        <f t="shared" si="19"/>
        <v>1000.08</v>
      </c>
      <c r="AK29">
        <f t="shared" si="20"/>
        <v>0</v>
      </c>
      <c r="AL29">
        <f t="shared" si="21"/>
        <v>0</v>
      </c>
      <c r="AM29">
        <f t="shared" si="22"/>
        <v>0</v>
      </c>
      <c r="AN29">
        <f t="shared" si="23"/>
        <v>0</v>
      </c>
      <c r="AO29">
        <f t="shared" si="24"/>
        <v>0</v>
      </c>
      <c r="AP29">
        <f t="shared" si="25"/>
        <v>0</v>
      </c>
      <c r="AQ29">
        <f t="shared" si="26"/>
        <v>0</v>
      </c>
      <c r="AR29">
        <f t="shared" si="27"/>
        <v>0</v>
      </c>
      <c r="AS29">
        <f t="shared" si="28"/>
        <v>0</v>
      </c>
      <c r="AT29">
        <f t="shared" si="29"/>
        <v>0</v>
      </c>
      <c r="AU29">
        <f t="shared" si="30"/>
        <v>0</v>
      </c>
      <c r="AV29" s="4">
        <f t="shared" si="31"/>
        <v>48</v>
      </c>
    </row>
    <row r="30" spans="1:48" x14ac:dyDescent="0.25">
      <c r="A30" s="5">
        <f t="shared" si="16"/>
        <v>11</v>
      </c>
      <c r="B30" s="18" t="s">
        <v>47</v>
      </c>
      <c r="C30" s="27" t="s">
        <v>67</v>
      </c>
      <c r="D30" s="30">
        <v>162.80000000000001</v>
      </c>
      <c r="E30" s="22">
        <v>28.26</v>
      </c>
      <c r="F30" s="23">
        <v>23</v>
      </c>
      <c r="G30" s="22">
        <v>48.75</v>
      </c>
      <c r="H30" s="8">
        <v>24</v>
      </c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8"/>
      <c r="AA30" s="7"/>
      <c r="AB30" s="8"/>
      <c r="AC30" s="7"/>
      <c r="AD30" s="8"/>
      <c r="AH30" s="9">
        <f t="shared" si="17"/>
        <v>38.722978723404253</v>
      </c>
      <c r="AI30">
        <f t="shared" si="18"/>
        <v>649.98</v>
      </c>
      <c r="AJ30">
        <f t="shared" si="19"/>
        <v>1170</v>
      </c>
      <c r="AK30">
        <f t="shared" si="20"/>
        <v>0</v>
      </c>
      <c r="AL30">
        <f t="shared" si="21"/>
        <v>0</v>
      </c>
      <c r="AM30">
        <f t="shared" si="22"/>
        <v>0</v>
      </c>
      <c r="AN30">
        <f t="shared" si="23"/>
        <v>0</v>
      </c>
      <c r="AO30">
        <f t="shared" si="24"/>
        <v>0</v>
      </c>
      <c r="AP30">
        <f t="shared" si="25"/>
        <v>0</v>
      </c>
      <c r="AQ30">
        <f t="shared" si="26"/>
        <v>0</v>
      </c>
      <c r="AR30">
        <f t="shared" si="27"/>
        <v>0</v>
      </c>
      <c r="AS30">
        <f t="shared" si="28"/>
        <v>0</v>
      </c>
      <c r="AT30">
        <f t="shared" si="29"/>
        <v>0</v>
      </c>
      <c r="AU30">
        <f t="shared" si="30"/>
        <v>0</v>
      </c>
      <c r="AV30" s="4">
        <f t="shared" si="31"/>
        <v>47</v>
      </c>
    </row>
    <row r="31" spans="1:48" x14ac:dyDescent="0.25">
      <c r="A31" s="5" t="str">
        <f t="shared" si="16"/>
        <v/>
      </c>
      <c r="B31" s="18" t="s">
        <v>47</v>
      </c>
      <c r="C31" s="27" t="s">
        <v>71</v>
      </c>
      <c r="D31" s="30">
        <v>157.19999999999999</v>
      </c>
      <c r="E31" s="22"/>
      <c r="F31" s="23"/>
      <c r="G31" s="22"/>
      <c r="H31" s="8"/>
      <c r="I31" s="7"/>
      <c r="J31" s="8"/>
      <c r="K31" s="7"/>
      <c r="L31" s="8"/>
      <c r="M31" s="7"/>
      <c r="N31" s="8"/>
      <c r="O31" s="7"/>
      <c r="P31" s="8"/>
      <c r="Q31" s="7"/>
      <c r="R31" s="8"/>
      <c r="S31" s="7"/>
      <c r="T31" s="8"/>
      <c r="U31" s="7"/>
      <c r="V31" s="8"/>
      <c r="W31" s="7"/>
      <c r="X31" s="8"/>
      <c r="Y31" s="7"/>
      <c r="Z31" s="8"/>
      <c r="AA31" s="7"/>
      <c r="AB31" s="8"/>
      <c r="AC31" s="7"/>
      <c r="AD31" s="8"/>
      <c r="AH31" s="9" t="str">
        <f t="shared" si="17"/>
        <v/>
      </c>
      <c r="AI31">
        <f t="shared" si="18"/>
        <v>0</v>
      </c>
      <c r="AJ31">
        <f t="shared" si="19"/>
        <v>0</v>
      </c>
      <c r="AK31">
        <f t="shared" si="20"/>
        <v>0</v>
      </c>
      <c r="AL31">
        <f t="shared" si="21"/>
        <v>0</v>
      </c>
      <c r="AM31">
        <f t="shared" si="22"/>
        <v>0</v>
      </c>
      <c r="AN31">
        <f t="shared" si="23"/>
        <v>0</v>
      </c>
      <c r="AO31">
        <f t="shared" si="24"/>
        <v>0</v>
      </c>
      <c r="AP31">
        <f t="shared" si="25"/>
        <v>0</v>
      </c>
      <c r="AQ31">
        <f t="shared" si="26"/>
        <v>0</v>
      </c>
      <c r="AR31">
        <f t="shared" si="27"/>
        <v>0</v>
      </c>
      <c r="AS31">
        <f t="shared" si="28"/>
        <v>0</v>
      </c>
      <c r="AT31">
        <f t="shared" si="29"/>
        <v>0</v>
      </c>
      <c r="AU31">
        <f t="shared" si="30"/>
        <v>0</v>
      </c>
      <c r="AV31" s="4">
        <f t="shared" si="31"/>
        <v>0</v>
      </c>
    </row>
    <row r="32" spans="1:48" x14ac:dyDescent="0.25">
      <c r="A32" s="5" t="str">
        <f t="shared" si="16"/>
        <v/>
      </c>
      <c r="B32" s="18" t="s">
        <v>47</v>
      </c>
      <c r="C32" s="27" t="s">
        <v>75</v>
      </c>
      <c r="D32" s="30">
        <v>153.5</v>
      </c>
      <c r="E32" s="22"/>
      <c r="F32" s="23"/>
      <c r="G32" s="22"/>
      <c r="H32" s="8"/>
      <c r="I32" s="7"/>
      <c r="J32" s="8"/>
      <c r="K32" s="7"/>
      <c r="L32" s="8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H32" s="9" t="str">
        <f t="shared" si="17"/>
        <v/>
      </c>
      <c r="AI32">
        <f t="shared" si="18"/>
        <v>0</v>
      </c>
      <c r="AJ32">
        <f t="shared" si="19"/>
        <v>0</v>
      </c>
      <c r="AK32">
        <f t="shared" si="20"/>
        <v>0</v>
      </c>
      <c r="AL32">
        <f t="shared" si="21"/>
        <v>0</v>
      </c>
      <c r="AM32">
        <f t="shared" si="22"/>
        <v>0</v>
      </c>
      <c r="AN32">
        <f t="shared" si="23"/>
        <v>0</v>
      </c>
      <c r="AO32">
        <f t="shared" si="24"/>
        <v>0</v>
      </c>
      <c r="AP32">
        <f t="shared" si="25"/>
        <v>0</v>
      </c>
      <c r="AQ32">
        <f t="shared" si="26"/>
        <v>0</v>
      </c>
      <c r="AR32">
        <f t="shared" si="27"/>
        <v>0</v>
      </c>
      <c r="AS32">
        <f t="shared" si="28"/>
        <v>0</v>
      </c>
      <c r="AT32">
        <f t="shared" si="29"/>
        <v>0</v>
      </c>
      <c r="AU32">
        <f t="shared" si="30"/>
        <v>0</v>
      </c>
      <c r="AV32" s="4">
        <f t="shared" si="31"/>
        <v>0</v>
      </c>
    </row>
    <row r="33" spans="1:48" x14ac:dyDescent="0.25">
      <c r="A33" s="5" t="str">
        <f t="shared" si="16"/>
        <v/>
      </c>
      <c r="B33" s="18" t="s">
        <v>47</v>
      </c>
      <c r="C33" s="27" t="s">
        <v>78</v>
      </c>
      <c r="D33" s="30">
        <v>150.1</v>
      </c>
      <c r="E33" s="22"/>
      <c r="F33" s="23"/>
      <c r="G33" s="22"/>
      <c r="H33" s="8"/>
      <c r="I33" s="7"/>
      <c r="J33" s="8"/>
      <c r="K33" s="7"/>
      <c r="L33" s="8"/>
      <c r="M33" s="7"/>
      <c r="N33" s="8"/>
      <c r="O33" s="7"/>
      <c r="P33" s="8"/>
      <c r="Q33" s="7"/>
      <c r="R33" s="8"/>
      <c r="S33" s="7"/>
      <c r="T33" s="8"/>
      <c r="U33" s="7"/>
      <c r="V33" s="8"/>
      <c r="W33" s="7"/>
      <c r="X33" s="8"/>
      <c r="Y33" s="7"/>
      <c r="Z33" s="8"/>
      <c r="AA33" s="7"/>
      <c r="AB33" s="8"/>
      <c r="AC33" s="7"/>
      <c r="AD33" s="8"/>
      <c r="AH33" s="9" t="str">
        <f t="shared" si="17"/>
        <v/>
      </c>
      <c r="AI33">
        <f t="shared" si="18"/>
        <v>0</v>
      </c>
      <c r="AJ33">
        <f t="shared" si="19"/>
        <v>0</v>
      </c>
      <c r="AK33">
        <f t="shared" si="20"/>
        <v>0</v>
      </c>
      <c r="AL33">
        <f t="shared" si="21"/>
        <v>0</v>
      </c>
      <c r="AM33">
        <f t="shared" si="22"/>
        <v>0</v>
      </c>
      <c r="AN33">
        <f t="shared" si="23"/>
        <v>0</v>
      </c>
      <c r="AO33">
        <f t="shared" si="24"/>
        <v>0</v>
      </c>
      <c r="AP33">
        <f t="shared" si="25"/>
        <v>0</v>
      </c>
      <c r="AQ33">
        <f t="shared" si="26"/>
        <v>0</v>
      </c>
      <c r="AR33">
        <f t="shared" si="27"/>
        <v>0</v>
      </c>
      <c r="AS33">
        <f t="shared" si="28"/>
        <v>0</v>
      </c>
      <c r="AT33">
        <f t="shared" si="29"/>
        <v>0</v>
      </c>
      <c r="AU33">
        <f t="shared" si="30"/>
        <v>0</v>
      </c>
      <c r="AV33" s="4">
        <f t="shared" si="31"/>
        <v>0</v>
      </c>
    </row>
    <row r="34" spans="1:48" x14ac:dyDescent="0.25">
      <c r="A34" s="5" t="str">
        <f t="shared" si="16"/>
        <v/>
      </c>
      <c r="B34" s="18" t="s">
        <v>47</v>
      </c>
      <c r="C34" s="6"/>
      <c r="D34" s="30"/>
      <c r="E34" s="22"/>
      <c r="F34" s="23"/>
      <c r="G34" s="22"/>
      <c r="H34" s="8"/>
      <c r="I34" s="7"/>
      <c r="J34" s="8"/>
      <c r="K34" s="7"/>
      <c r="L34" s="8"/>
      <c r="M34" s="7"/>
      <c r="N34" s="8"/>
      <c r="O34" s="7"/>
      <c r="P34" s="8"/>
      <c r="Q34" s="7"/>
      <c r="R34" s="8"/>
      <c r="S34" s="7"/>
      <c r="T34" s="8"/>
      <c r="U34" s="7"/>
      <c r="V34" s="8"/>
      <c r="W34" s="7"/>
      <c r="X34" s="8"/>
      <c r="Y34" s="7"/>
      <c r="Z34" s="8"/>
      <c r="AA34" s="7"/>
      <c r="AB34" s="8"/>
      <c r="AC34" s="7"/>
      <c r="AD34" s="8"/>
      <c r="AH34" s="9" t="str">
        <f t="shared" ref="AH34:AH50" si="32">IF(AV34=0,"",SUM(AI34:AU34)/AV34)</f>
        <v/>
      </c>
      <c r="AI34">
        <f t="shared" ref="AI34" si="33">E34*F34</f>
        <v>0</v>
      </c>
      <c r="AJ34">
        <f t="shared" ref="AJ34" si="34">G34*H34</f>
        <v>0</v>
      </c>
      <c r="AK34">
        <f t="shared" ref="AK34" si="35">I34*J34</f>
        <v>0</v>
      </c>
      <c r="AL34">
        <f t="shared" ref="AL34" si="36">K34*L34</f>
        <v>0</v>
      </c>
      <c r="AM34">
        <f t="shared" ref="AM34" si="37">M34*N34</f>
        <v>0</v>
      </c>
      <c r="AN34">
        <f t="shared" ref="AN34" si="38">O34*P34</f>
        <v>0</v>
      </c>
      <c r="AO34">
        <f t="shared" ref="AO34" si="39">Q34*R34</f>
        <v>0</v>
      </c>
      <c r="AP34">
        <f t="shared" ref="AP34" si="40">S34*T34</f>
        <v>0</v>
      </c>
      <c r="AQ34">
        <f t="shared" ref="AQ34" si="41">U34*V34</f>
        <v>0</v>
      </c>
      <c r="AR34">
        <f t="shared" ref="AR34" si="42">W34*X34</f>
        <v>0</v>
      </c>
      <c r="AS34">
        <f t="shared" ref="AS34" si="43">Y34*Z34</f>
        <v>0</v>
      </c>
      <c r="AT34">
        <f t="shared" ref="AT34" si="44">AA34*AB34</f>
        <v>0</v>
      </c>
      <c r="AU34">
        <f t="shared" ref="AU34" si="45">AC34*AD34</f>
        <v>0</v>
      </c>
      <c r="AV34" s="4">
        <f t="shared" ref="AV34" si="46">F34+H34+J34+L34+N34+P34+R34+T34+V34+X34+Z34+AB34+AD34</f>
        <v>0</v>
      </c>
    </row>
    <row r="35" spans="1:48" x14ac:dyDescent="0.25">
      <c r="A35" s="5"/>
      <c r="B35" s="18"/>
      <c r="C35" s="21" t="s">
        <v>79</v>
      </c>
      <c r="D35" s="30"/>
      <c r="E35" s="22"/>
      <c r="F35" s="23"/>
      <c r="G35" s="22"/>
      <c r="H35" s="8"/>
      <c r="I35" s="7"/>
      <c r="J35" s="8"/>
      <c r="K35" s="7"/>
      <c r="L35" s="8"/>
      <c r="M35" s="7"/>
      <c r="N35" s="8"/>
      <c r="O35" s="7"/>
      <c r="P35" s="8"/>
      <c r="Q35" s="7"/>
      <c r="R35" s="8"/>
      <c r="S35" s="7"/>
      <c r="T35" s="8"/>
      <c r="U35" s="7"/>
      <c r="V35" s="8"/>
      <c r="W35" s="7"/>
      <c r="X35" s="8"/>
      <c r="Y35" s="7"/>
      <c r="Z35" s="8"/>
      <c r="AA35" s="7"/>
      <c r="AB35" s="8"/>
      <c r="AC35" s="7"/>
      <c r="AD35" s="8"/>
      <c r="AH35" s="9"/>
      <c r="AV35" s="4"/>
    </row>
    <row r="36" spans="1:48" x14ac:dyDescent="0.25">
      <c r="A36" s="5">
        <f t="shared" ref="A36:A50" si="47">IF(AH36="","",RANK(AH36,AH$36:AH$50))</f>
        <v>1</v>
      </c>
      <c r="B36" s="19" t="s">
        <v>22</v>
      </c>
      <c r="C36" s="27" t="s">
        <v>85</v>
      </c>
      <c r="D36" s="30">
        <v>143.6</v>
      </c>
      <c r="E36" s="22">
        <v>58.78</v>
      </c>
      <c r="F36" s="23">
        <v>24</v>
      </c>
      <c r="G36" s="22">
        <v>55.42</v>
      </c>
      <c r="H36" s="8">
        <v>24</v>
      </c>
      <c r="I36" s="7"/>
      <c r="J36" s="8"/>
      <c r="K36" s="7"/>
      <c r="L36" s="8"/>
      <c r="M36" s="7"/>
      <c r="N36" s="8"/>
      <c r="O36" s="7"/>
      <c r="P36" s="8"/>
      <c r="Q36" s="7"/>
      <c r="R36" s="8"/>
      <c r="S36" s="7"/>
      <c r="T36" s="8"/>
      <c r="U36" s="7"/>
      <c r="V36" s="8"/>
      <c r="W36" s="7"/>
      <c r="X36" s="8"/>
      <c r="Y36" s="7"/>
      <c r="Z36" s="8"/>
      <c r="AA36" s="7"/>
      <c r="AB36" s="8"/>
      <c r="AC36" s="7"/>
      <c r="AD36" s="8"/>
      <c r="AH36" s="9">
        <f t="shared" ref="AH36:AH49" si="48">IF(AV36=0,"",SUM(AI36:AU36)/AV36)</f>
        <v>57.1</v>
      </c>
      <c r="AI36">
        <f t="shared" ref="AI36:AI49" si="49">E36*F36</f>
        <v>1410.72</v>
      </c>
      <c r="AJ36">
        <f t="shared" ref="AJ36:AJ49" si="50">G36*H36</f>
        <v>1330.08</v>
      </c>
      <c r="AK36">
        <f t="shared" ref="AK36:AK49" si="51">I36*J36</f>
        <v>0</v>
      </c>
      <c r="AL36">
        <f t="shared" ref="AL36:AL49" si="52">K36*L36</f>
        <v>0</v>
      </c>
      <c r="AM36">
        <f t="shared" ref="AM36:AM49" si="53">M36*N36</f>
        <v>0</v>
      </c>
      <c r="AN36">
        <f t="shared" ref="AN36:AN49" si="54">O36*P36</f>
        <v>0</v>
      </c>
      <c r="AO36">
        <f t="shared" ref="AO36:AO49" si="55">Q36*R36</f>
        <v>0</v>
      </c>
      <c r="AP36">
        <f t="shared" ref="AP36:AP49" si="56">S36*T36</f>
        <v>0</v>
      </c>
      <c r="AQ36">
        <f t="shared" ref="AQ36:AQ49" si="57">U36*V36</f>
        <v>0</v>
      </c>
      <c r="AR36">
        <f t="shared" ref="AR36:AR49" si="58">W36*X36</f>
        <v>0</v>
      </c>
      <c r="AS36">
        <f t="shared" ref="AS36:AS49" si="59">Y36*Z36</f>
        <v>0</v>
      </c>
      <c r="AT36">
        <f t="shared" ref="AT36:AT49" si="60">AA36*AB36</f>
        <v>0</v>
      </c>
      <c r="AU36">
        <f t="shared" ref="AU36:AU49" si="61">AC36*AD36</f>
        <v>0</v>
      </c>
      <c r="AV36" s="4">
        <f t="shared" ref="AV36:AV49" si="62">F36+H36+J36+L36+N36+P36+R36+T36+V36+X36+Z36+AB36+AD36</f>
        <v>48</v>
      </c>
    </row>
    <row r="37" spans="1:48" x14ac:dyDescent="0.25">
      <c r="A37" s="5">
        <f t="shared" si="47"/>
        <v>2</v>
      </c>
      <c r="B37" s="19" t="s">
        <v>22</v>
      </c>
      <c r="C37" s="27" t="s">
        <v>83</v>
      </c>
      <c r="D37" s="30">
        <v>144.80000000000001</v>
      </c>
      <c r="E37" s="22">
        <v>54.58</v>
      </c>
      <c r="F37" s="23">
        <v>24</v>
      </c>
      <c r="G37" s="22">
        <v>58.54</v>
      </c>
      <c r="H37" s="8">
        <v>24</v>
      </c>
      <c r="I37" s="7"/>
      <c r="J37" s="8"/>
      <c r="K37" s="7"/>
      <c r="L37" s="8"/>
      <c r="M37" s="7"/>
      <c r="N37" s="8"/>
      <c r="O37" s="7"/>
      <c r="P37" s="8"/>
      <c r="Q37" s="7"/>
      <c r="R37" s="8"/>
      <c r="S37" s="7"/>
      <c r="T37" s="8"/>
      <c r="U37" s="7"/>
      <c r="V37" s="8"/>
      <c r="W37" s="7"/>
      <c r="X37" s="8"/>
      <c r="Y37" s="7"/>
      <c r="Z37" s="8"/>
      <c r="AA37" s="7"/>
      <c r="AB37" s="8"/>
      <c r="AC37" s="7"/>
      <c r="AD37" s="8"/>
      <c r="AH37" s="9">
        <f t="shared" si="48"/>
        <v>56.56</v>
      </c>
      <c r="AI37">
        <f t="shared" si="49"/>
        <v>1309.92</v>
      </c>
      <c r="AJ37">
        <f t="shared" si="50"/>
        <v>1404.96</v>
      </c>
      <c r="AK37">
        <f t="shared" si="51"/>
        <v>0</v>
      </c>
      <c r="AL37">
        <f t="shared" si="52"/>
        <v>0</v>
      </c>
      <c r="AM37">
        <f t="shared" si="53"/>
        <v>0</v>
      </c>
      <c r="AN37">
        <f t="shared" si="54"/>
        <v>0</v>
      </c>
      <c r="AO37">
        <f t="shared" si="55"/>
        <v>0</v>
      </c>
      <c r="AP37">
        <f t="shared" si="56"/>
        <v>0</v>
      </c>
      <c r="AQ37">
        <f t="shared" si="57"/>
        <v>0</v>
      </c>
      <c r="AR37">
        <f t="shared" si="58"/>
        <v>0</v>
      </c>
      <c r="AS37">
        <f t="shared" si="59"/>
        <v>0</v>
      </c>
      <c r="AT37">
        <f t="shared" si="60"/>
        <v>0</v>
      </c>
      <c r="AU37">
        <f t="shared" si="61"/>
        <v>0</v>
      </c>
      <c r="AV37" s="4">
        <f t="shared" si="62"/>
        <v>48</v>
      </c>
    </row>
    <row r="38" spans="1:48" x14ac:dyDescent="0.25">
      <c r="A38" s="5">
        <f t="shared" si="47"/>
        <v>3</v>
      </c>
      <c r="B38" s="19" t="s">
        <v>22</v>
      </c>
      <c r="C38" s="27" t="s">
        <v>82</v>
      </c>
      <c r="D38" s="30">
        <v>145.4</v>
      </c>
      <c r="E38" s="22">
        <v>57.88</v>
      </c>
      <c r="F38" s="23">
        <v>24</v>
      </c>
      <c r="G38" s="22">
        <v>53.24</v>
      </c>
      <c r="H38" s="8">
        <v>22</v>
      </c>
      <c r="I38" s="7"/>
      <c r="J38" s="8"/>
      <c r="K38" s="7"/>
      <c r="L38" s="8"/>
      <c r="M38" s="7"/>
      <c r="N38" s="8"/>
      <c r="O38" s="7"/>
      <c r="P38" s="8"/>
      <c r="Q38" s="7"/>
      <c r="R38" s="8"/>
      <c r="S38" s="7"/>
      <c r="T38" s="8"/>
      <c r="U38" s="7"/>
      <c r="V38" s="8"/>
      <c r="W38" s="7"/>
      <c r="X38" s="8"/>
      <c r="Y38" s="7"/>
      <c r="Z38" s="8"/>
      <c r="AA38" s="7"/>
      <c r="AB38" s="8"/>
      <c r="AC38" s="7"/>
      <c r="AD38" s="8"/>
      <c r="AH38" s="9">
        <f t="shared" si="48"/>
        <v>55.660869565217396</v>
      </c>
      <c r="AI38">
        <f t="shared" si="49"/>
        <v>1389.1200000000001</v>
      </c>
      <c r="AJ38">
        <f t="shared" si="50"/>
        <v>1171.28</v>
      </c>
      <c r="AK38">
        <f t="shared" si="51"/>
        <v>0</v>
      </c>
      <c r="AL38">
        <f t="shared" si="52"/>
        <v>0</v>
      </c>
      <c r="AM38">
        <f t="shared" si="53"/>
        <v>0</v>
      </c>
      <c r="AN38">
        <f t="shared" si="54"/>
        <v>0</v>
      </c>
      <c r="AO38">
        <f t="shared" si="55"/>
        <v>0</v>
      </c>
      <c r="AP38">
        <f t="shared" si="56"/>
        <v>0</v>
      </c>
      <c r="AQ38">
        <f t="shared" si="57"/>
        <v>0</v>
      </c>
      <c r="AR38">
        <f t="shared" si="58"/>
        <v>0</v>
      </c>
      <c r="AS38">
        <f t="shared" si="59"/>
        <v>0</v>
      </c>
      <c r="AT38">
        <f t="shared" si="60"/>
        <v>0</v>
      </c>
      <c r="AU38">
        <f t="shared" si="61"/>
        <v>0</v>
      </c>
      <c r="AV38" s="4">
        <f t="shared" si="62"/>
        <v>46</v>
      </c>
    </row>
    <row r="39" spans="1:48" x14ac:dyDescent="0.25">
      <c r="A39" s="5">
        <f t="shared" si="47"/>
        <v>4</v>
      </c>
      <c r="B39" s="19" t="s">
        <v>22</v>
      </c>
      <c r="C39" s="27" t="s">
        <v>94</v>
      </c>
      <c r="D39" s="30">
        <v>125</v>
      </c>
      <c r="E39" s="22">
        <v>63.3</v>
      </c>
      <c r="F39" s="23">
        <v>24</v>
      </c>
      <c r="G39" s="22">
        <v>40.42</v>
      </c>
      <c r="H39" s="8">
        <v>24</v>
      </c>
      <c r="I39" s="7"/>
      <c r="J39" s="8"/>
      <c r="K39" s="7"/>
      <c r="L39" s="8"/>
      <c r="M39" s="7"/>
      <c r="N39" s="8"/>
      <c r="O39" s="7"/>
      <c r="P39" s="8"/>
      <c r="Q39" s="7"/>
      <c r="R39" s="8"/>
      <c r="S39" s="7"/>
      <c r="T39" s="8"/>
      <c r="U39" s="7"/>
      <c r="V39" s="8"/>
      <c r="W39" s="7"/>
      <c r="X39" s="8"/>
      <c r="Y39" s="7"/>
      <c r="Z39" s="8"/>
      <c r="AA39" s="7"/>
      <c r="AB39" s="8"/>
      <c r="AC39" s="7"/>
      <c r="AD39" s="8"/>
      <c r="AH39" s="9">
        <f t="shared" si="48"/>
        <v>51.859999999999992</v>
      </c>
      <c r="AI39">
        <f t="shared" si="49"/>
        <v>1519.1999999999998</v>
      </c>
      <c r="AJ39">
        <f t="shared" si="50"/>
        <v>970.08</v>
      </c>
      <c r="AK39">
        <f t="shared" si="51"/>
        <v>0</v>
      </c>
      <c r="AL39">
        <f t="shared" si="52"/>
        <v>0</v>
      </c>
      <c r="AM39">
        <f t="shared" si="53"/>
        <v>0</v>
      </c>
      <c r="AN39">
        <f t="shared" si="54"/>
        <v>0</v>
      </c>
      <c r="AO39">
        <f t="shared" si="55"/>
        <v>0</v>
      </c>
      <c r="AP39">
        <f t="shared" si="56"/>
        <v>0</v>
      </c>
      <c r="AQ39">
        <f t="shared" si="57"/>
        <v>0</v>
      </c>
      <c r="AR39">
        <f t="shared" si="58"/>
        <v>0</v>
      </c>
      <c r="AS39">
        <f t="shared" si="59"/>
        <v>0</v>
      </c>
      <c r="AT39">
        <f t="shared" si="60"/>
        <v>0</v>
      </c>
      <c r="AU39">
        <f t="shared" si="61"/>
        <v>0</v>
      </c>
      <c r="AV39" s="4">
        <f t="shared" si="62"/>
        <v>48</v>
      </c>
    </row>
    <row r="40" spans="1:48" x14ac:dyDescent="0.25">
      <c r="A40" s="5">
        <f t="shared" si="47"/>
        <v>5</v>
      </c>
      <c r="B40" s="19" t="s">
        <v>22</v>
      </c>
      <c r="C40" s="27" t="s">
        <v>91</v>
      </c>
      <c r="D40" s="30">
        <v>131.69999999999999</v>
      </c>
      <c r="E40" s="22">
        <v>46.77</v>
      </c>
      <c r="F40" s="23">
        <v>24</v>
      </c>
      <c r="G40" s="22">
        <v>56.09</v>
      </c>
      <c r="H40" s="8">
        <v>24</v>
      </c>
      <c r="I40" s="7"/>
      <c r="J40" s="8"/>
      <c r="K40" s="7"/>
      <c r="L40" s="8"/>
      <c r="M40" s="7"/>
      <c r="N40" s="8"/>
      <c r="O40" s="7"/>
      <c r="P40" s="8"/>
      <c r="Q40" s="7"/>
      <c r="R40" s="8"/>
      <c r="S40" s="7"/>
      <c r="T40" s="8"/>
      <c r="U40" s="7"/>
      <c r="V40" s="8"/>
      <c r="W40" s="7"/>
      <c r="X40" s="8"/>
      <c r="Y40" s="7"/>
      <c r="Z40" s="8"/>
      <c r="AA40" s="7"/>
      <c r="AB40" s="8"/>
      <c r="AC40" s="7"/>
      <c r="AD40" s="8"/>
      <c r="AH40" s="9">
        <f t="shared" si="48"/>
        <v>51.430000000000007</v>
      </c>
      <c r="AI40">
        <f t="shared" si="49"/>
        <v>1122.48</v>
      </c>
      <c r="AJ40">
        <f t="shared" si="50"/>
        <v>1346.16</v>
      </c>
      <c r="AK40">
        <f t="shared" si="51"/>
        <v>0</v>
      </c>
      <c r="AL40">
        <f t="shared" si="52"/>
        <v>0</v>
      </c>
      <c r="AM40">
        <f t="shared" si="53"/>
        <v>0</v>
      </c>
      <c r="AN40">
        <f t="shared" si="54"/>
        <v>0</v>
      </c>
      <c r="AO40">
        <f t="shared" si="55"/>
        <v>0</v>
      </c>
      <c r="AP40">
        <f t="shared" si="56"/>
        <v>0</v>
      </c>
      <c r="AQ40">
        <f t="shared" si="57"/>
        <v>0</v>
      </c>
      <c r="AR40">
        <f t="shared" si="58"/>
        <v>0</v>
      </c>
      <c r="AS40">
        <f t="shared" si="59"/>
        <v>0</v>
      </c>
      <c r="AT40">
        <f t="shared" si="60"/>
        <v>0</v>
      </c>
      <c r="AU40">
        <f t="shared" si="61"/>
        <v>0</v>
      </c>
      <c r="AV40" s="4">
        <f t="shared" si="62"/>
        <v>48</v>
      </c>
    </row>
    <row r="41" spans="1:48" x14ac:dyDescent="0.25">
      <c r="A41" s="5">
        <f t="shared" si="47"/>
        <v>6</v>
      </c>
      <c r="B41" s="19" t="s">
        <v>22</v>
      </c>
      <c r="C41" s="27" t="s">
        <v>86</v>
      </c>
      <c r="D41" s="30">
        <v>143.6</v>
      </c>
      <c r="E41" s="22">
        <v>49.76</v>
      </c>
      <c r="F41" s="23">
        <v>24</v>
      </c>
      <c r="G41" s="22">
        <v>45.89</v>
      </c>
      <c r="H41" s="8">
        <v>24</v>
      </c>
      <c r="I41" s="7"/>
      <c r="J41" s="8"/>
      <c r="K41" s="7"/>
      <c r="L41" s="8"/>
      <c r="M41" s="7"/>
      <c r="N41" s="8"/>
      <c r="O41" s="7"/>
      <c r="P41" s="8"/>
      <c r="Q41" s="7"/>
      <c r="R41" s="8"/>
      <c r="S41" s="7"/>
      <c r="T41" s="8"/>
      <c r="U41" s="7"/>
      <c r="V41" s="8"/>
      <c r="W41" s="7"/>
      <c r="X41" s="8"/>
      <c r="Y41" s="7"/>
      <c r="Z41" s="8"/>
      <c r="AA41" s="7"/>
      <c r="AB41" s="8"/>
      <c r="AC41" s="7"/>
      <c r="AD41" s="8"/>
      <c r="AH41" s="9">
        <f t="shared" si="48"/>
        <v>47.82500000000001</v>
      </c>
      <c r="AI41">
        <f t="shared" si="49"/>
        <v>1194.24</v>
      </c>
      <c r="AJ41">
        <f t="shared" si="50"/>
        <v>1101.3600000000001</v>
      </c>
      <c r="AK41">
        <f t="shared" si="51"/>
        <v>0</v>
      </c>
      <c r="AL41">
        <f t="shared" si="52"/>
        <v>0</v>
      </c>
      <c r="AM41">
        <f t="shared" si="53"/>
        <v>0</v>
      </c>
      <c r="AN41">
        <f t="shared" si="54"/>
        <v>0</v>
      </c>
      <c r="AO41">
        <f t="shared" si="55"/>
        <v>0</v>
      </c>
      <c r="AP41">
        <f t="shared" si="56"/>
        <v>0</v>
      </c>
      <c r="AQ41">
        <f t="shared" si="57"/>
        <v>0</v>
      </c>
      <c r="AR41">
        <f t="shared" si="58"/>
        <v>0</v>
      </c>
      <c r="AS41">
        <f t="shared" si="59"/>
        <v>0</v>
      </c>
      <c r="AT41">
        <f t="shared" si="60"/>
        <v>0</v>
      </c>
      <c r="AU41">
        <f t="shared" si="61"/>
        <v>0</v>
      </c>
      <c r="AV41" s="4">
        <f t="shared" si="62"/>
        <v>48</v>
      </c>
    </row>
    <row r="42" spans="1:48" x14ac:dyDescent="0.25">
      <c r="A42" s="5">
        <f t="shared" si="47"/>
        <v>7</v>
      </c>
      <c r="B42" s="19" t="s">
        <v>22</v>
      </c>
      <c r="C42" s="27" t="s">
        <v>89</v>
      </c>
      <c r="D42" s="30">
        <v>135.19999999999999</v>
      </c>
      <c r="E42" s="22">
        <v>39.93</v>
      </c>
      <c r="F42" s="23">
        <v>23</v>
      </c>
      <c r="G42" s="22">
        <v>54.84</v>
      </c>
      <c r="H42" s="8">
        <v>24</v>
      </c>
      <c r="I42" s="7"/>
      <c r="J42" s="8"/>
      <c r="K42" s="7"/>
      <c r="L42" s="8"/>
      <c r="M42" s="7"/>
      <c r="N42" s="8"/>
      <c r="O42" s="7"/>
      <c r="P42" s="8"/>
      <c r="Q42" s="7"/>
      <c r="R42" s="8"/>
      <c r="S42" s="7"/>
      <c r="T42" s="8"/>
      <c r="U42" s="7"/>
      <c r="V42" s="8"/>
      <c r="W42" s="7"/>
      <c r="X42" s="8"/>
      <c r="Y42" s="7"/>
      <c r="Z42" s="8"/>
      <c r="AA42" s="7"/>
      <c r="AB42" s="8"/>
      <c r="AC42" s="7"/>
      <c r="AD42" s="8"/>
      <c r="AH42" s="9">
        <f t="shared" si="48"/>
        <v>47.543617021276603</v>
      </c>
      <c r="AI42">
        <f t="shared" si="49"/>
        <v>918.39</v>
      </c>
      <c r="AJ42">
        <f t="shared" si="50"/>
        <v>1316.16</v>
      </c>
      <c r="AK42">
        <f t="shared" si="51"/>
        <v>0</v>
      </c>
      <c r="AL42">
        <f t="shared" si="52"/>
        <v>0</v>
      </c>
      <c r="AM42">
        <f t="shared" si="53"/>
        <v>0</v>
      </c>
      <c r="AN42">
        <f t="shared" si="54"/>
        <v>0</v>
      </c>
      <c r="AO42">
        <f t="shared" si="55"/>
        <v>0</v>
      </c>
      <c r="AP42">
        <f t="shared" si="56"/>
        <v>0</v>
      </c>
      <c r="AQ42">
        <f t="shared" si="57"/>
        <v>0</v>
      </c>
      <c r="AR42">
        <f t="shared" si="58"/>
        <v>0</v>
      </c>
      <c r="AS42">
        <f t="shared" si="59"/>
        <v>0</v>
      </c>
      <c r="AT42">
        <f t="shared" si="60"/>
        <v>0</v>
      </c>
      <c r="AU42">
        <f t="shared" si="61"/>
        <v>0</v>
      </c>
      <c r="AV42" s="4">
        <f t="shared" si="62"/>
        <v>47</v>
      </c>
    </row>
    <row r="43" spans="1:48" x14ac:dyDescent="0.25">
      <c r="A43" s="5">
        <f t="shared" si="47"/>
        <v>8</v>
      </c>
      <c r="B43" s="19" t="s">
        <v>22</v>
      </c>
      <c r="C43" s="27" t="s">
        <v>81</v>
      </c>
      <c r="D43" s="30">
        <v>145.6</v>
      </c>
      <c r="E43" s="22">
        <v>42.42</v>
      </c>
      <c r="F43" s="23">
        <v>22</v>
      </c>
      <c r="G43" s="22">
        <v>46.25</v>
      </c>
      <c r="H43" s="8">
        <v>20</v>
      </c>
      <c r="I43" s="7"/>
      <c r="J43" s="8"/>
      <c r="K43" s="7"/>
      <c r="L43" s="8"/>
      <c r="M43" s="7"/>
      <c r="N43" s="8"/>
      <c r="O43" s="7"/>
      <c r="P43" s="8"/>
      <c r="Q43" s="7"/>
      <c r="R43" s="8"/>
      <c r="S43" s="7"/>
      <c r="T43" s="8"/>
      <c r="U43" s="7"/>
      <c r="V43" s="8"/>
      <c r="W43" s="7"/>
      <c r="X43" s="8"/>
      <c r="Y43" s="7"/>
      <c r="Z43" s="8"/>
      <c r="AA43" s="7"/>
      <c r="AB43" s="8"/>
      <c r="AC43" s="7"/>
      <c r="AD43" s="8"/>
      <c r="AH43" s="9">
        <f t="shared" si="48"/>
        <v>44.243809523809524</v>
      </c>
      <c r="AI43">
        <f t="shared" si="49"/>
        <v>933.24</v>
      </c>
      <c r="AJ43">
        <f t="shared" si="50"/>
        <v>925</v>
      </c>
      <c r="AK43">
        <f t="shared" si="51"/>
        <v>0</v>
      </c>
      <c r="AL43">
        <f t="shared" si="52"/>
        <v>0</v>
      </c>
      <c r="AM43">
        <f t="shared" si="53"/>
        <v>0</v>
      </c>
      <c r="AN43">
        <f t="shared" si="54"/>
        <v>0</v>
      </c>
      <c r="AO43">
        <f t="shared" si="55"/>
        <v>0</v>
      </c>
      <c r="AP43">
        <f t="shared" si="56"/>
        <v>0</v>
      </c>
      <c r="AQ43">
        <f t="shared" si="57"/>
        <v>0</v>
      </c>
      <c r="AR43">
        <f t="shared" si="58"/>
        <v>0</v>
      </c>
      <c r="AS43">
        <f t="shared" si="59"/>
        <v>0</v>
      </c>
      <c r="AT43">
        <f t="shared" si="60"/>
        <v>0</v>
      </c>
      <c r="AU43">
        <f t="shared" si="61"/>
        <v>0</v>
      </c>
      <c r="AV43" s="4">
        <f t="shared" si="62"/>
        <v>42</v>
      </c>
    </row>
    <row r="44" spans="1:48" x14ac:dyDescent="0.25">
      <c r="A44" s="5">
        <f t="shared" si="47"/>
        <v>9</v>
      </c>
      <c r="B44" s="19" t="s">
        <v>22</v>
      </c>
      <c r="C44" s="27" t="s">
        <v>92</v>
      </c>
      <c r="D44" s="30">
        <v>127.8</v>
      </c>
      <c r="E44" s="22">
        <v>41.67</v>
      </c>
      <c r="F44" s="23">
        <v>24</v>
      </c>
      <c r="G44" s="22">
        <v>44.29</v>
      </c>
      <c r="H44" s="8">
        <v>23</v>
      </c>
      <c r="I44" s="7"/>
      <c r="J44" s="8"/>
      <c r="K44" s="7"/>
      <c r="L44" s="8"/>
      <c r="M44" s="7"/>
      <c r="N44" s="8"/>
      <c r="O44" s="7"/>
      <c r="P44" s="8"/>
      <c r="Q44" s="7"/>
      <c r="R44" s="8"/>
      <c r="S44" s="7"/>
      <c r="T44" s="8"/>
      <c r="U44" s="7"/>
      <c r="V44" s="8"/>
      <c r="W44" s="7"/>
      <c r="X44" s="8"/>
      <c r="Y44" s="7"/>
      <c r="Z44" s="8"/>
      <c r="AA44" s="7"/>
      <c r="AB44" s="8"/>
      <c r="AC44" s="7"/>
      <c r="AD44" s="8"/>
      <c r="AH44" s="9">
        <f t="shared" si="48"/>
        <v>42.952127659574465</v>
      </c>
      <c r="AI44">
        <f t="shared" si="49"/>
        <v>1000.08</v>
      </c>
      <c r="AJ44">
        <f t="shared" si="50"/>
        <v>1018.67</v>
      </c>
      <c r="AK44">
        <f t="shared" si="51"/>
        <v>0</v>
      </c>
      <c r="AL44">
        <f t="shared" si="52"/>
        <v>0</v>
      </c>
      <c r="AM44">
        <f t="shared" si="53"/>
        <v>0</v>
      </c>
      <c r="AN44">
        <f t="shared" si="54"/>
        <v>0</v>
      </c>
      <c r="AO44">
        <f t="shared" si="55"/>
        <v>0</v>
      </c>
      <c r="AP44">
        <f t="shared" si="56"/>
        <v>0</v>
      </c>
      <c r="AQ44">
        <f t="shared" si="57"/>
        <v>0</v>
      </c>
      <c r="AR44">
        <f t="shared" si="58"/>
        <v>0</v>
      </c>
      <c r="AS44">
        <f t="shared" si="59"/>
        <v>0</v>
      </c>
      <c r="AT44">
        <f t="shared" si="60"/>
        <v>0</v>
      </c>
      <c r="AU44">
        <f t="shared" si="61"/>
        <v>0</v>
      </c>
      <c r="AV44" s="4">
        <f t="shared" si="62"/>
        <v>47</v>
      </c>
    </row>
    <row r="45" spans="1:48" x14ac:dyDescent="0.25">
      <c r="A45" s="5">
        <f t="shared" si="47"/>
        <v>10</v>
      </c>
      <c r="B45" s="19" t="s">
        <v>22</v>
      </c>
      <c r="C45" s="27" t="s">
        <v>84</v>
      </c>
      <c r="D45" s="30">
        <v>144.80000000000001</v>
      </c>
      <c r="E45" s="22">
        <v>45.42</v>
      </c>
      <c r="F45" s="23">
        <v>24</v>
      </c>
      <c r="G45" s="22">
        <v>38.44</v>
      </c>
      <c r="H45" s="8">
        <v>24</v>
      </c>
      <c r="I45" s="7"/>
      <c r="J45" s="8"/>
      <c r="K45" s="7"/>
      <c r="L45" s="8"/>
      <c r="M45" s="7"/>
      <c r="N45" s="8"/>
      <c r="O45" s="7"/>
      <c r="P45" s="8"/>
      <c r="Q45" s="7"/>
      <c r="R45" s="8"/>
      <c r="S45" s="7"/>
      <c r="T45" s="8"/>
      <c r="U45" s="7"/>
      <c r="V45" s="8"/>
      <c r="W45" s="7"/>
      <c r="X45" s="8"/>
      <c r="Y45" s="7"/>
      <c r="Z45" s="8"/>
      <c r="AA45" s="7"/>
      <c r="AB45" s="8"/>
      <c r="AC45" s="7"/>
      <c r="AD45" s="8"/>
      <c r="AH45" s="9">
        <f t="shared" si="48"/>
        <v>41.93</v>
      </c>
      <c r="AI45">
        <f t="shared" si="49"/>
        <v>1090.08</v>
      </c>
      <c r="AJ45">
        <f t="shared" si="50"/>
        <v>922.56</v>
      </c>
      <c r="AK45">
        <f t="shared" si="51"/>
        <v>0</v>
      </c>
      <c r="AL45">
        <f t="shared" si="52"/>
        <v>0</v>
      </c>
      <c r="AM45">
        <f t="shared" si="53"/>
        <v>0</v>
      </c>
      <c r="AN45">
        <f t="shared" si="54"/>
        <v>0</v>
      </c>
      <c r="AO45">
        <f t="shared" si="55"/>
        <v>0</v>
      </c>
      <c r="AP45">
        <f t="shared" si="56"/>
        <v>0</v>
      </c>
      <c r="AQ45">
        <f t="shared" si="57"/>
        <v>0</v>
      </c>
      <c r="AR45">
        <f t="shared" si="58"/>
        <v>0</v>
      </c>
      <c r="AS45">
        <f t="shared" si="59"/>
        <v>0</v>
      </c>
      <c r="AT45">
        <f t="shared" si="60"/>
        <v>0</v>
      </c>
      <c r="AU45">
        <f t="shared" si="61"/>
        <v>0</v>
      </c>
      <c r="AV45" s="4">
        <f t="shared" si="62"/>
        <v>48</v>
      </c>
    </row>
    <row r="46" spans="1:48" x14ac:dyDescent="0.25">
      <c r="A46" s="5">
        <f t="shared" si="47"/>
        <v>11</v>
      </c>
      <c r="B46" s="19" t="s">
        <v>22</v>
      </c>
      <c r="C46" s="27" t="s">
        <v>87</v>
      </c>
      <c r="D46" s="30">
        <v>141.30000000000001</v>
      </c>
      <c r="E46" s="22"/>
      <c r="F46" s="23"/>
      <c r="G46" s="22">
        <v>40.54</v>
      </c>
      <c r="H46" s="8">
        <v>23</v>
      </c>
      <c r="I46" s="7"/>
      <c r="J46" s="8"/>
      <c r="K46" s="7"/>
      <c r="L46" s="8"/>
      <c r="M46" s="7"/>
      <c r="N46" s="8"/>
      <c r="O46" s="7"/>
      <c r="P46" s="8"/>
      <c r="Q46" s="7"/>
      <c r="R46" s="8"/>
      <c r="S46" s="7"/>
      <c r="T46" s="8"/>
      <c r="U46" s="7"/>
      <c r="V46" s="8"/>
      <c r="W46" s="7"/>
      <c r="X46" s="8"/>
      <c r="Y46" s="7"/>
      <c r="Z46" s="8"/>
      <c r="AA46" s="7"/>
      <c r="AB46" s="8"/>
      <c r="AC46" s="7"/>
      <c r="AD46" s="8"/>
      <c r="AH46" s="9">
        <f t="shared" si="48"/>
        <v>40.54</v>
      </c>
      <c r="AI46">
        <f t="shared" si="49"/>
        <v>0</v>
      </c>
      <c r="AJ46">
        <f t="shared" si="50"/>
        <v>932.42</v>
      </c>
      <c r="AK46">
        <f t="shared" si="51"/>
        <v>0</v>
      </c>
      <c r="AL46">
        <f t="shared" si="52"/>
        <v>0</v>
      </c>
      <c r="AM46">
        <f t="shared" si="53"/>
        <v>0</v>
      </c>
      <c r="AN46">
        <f t="shared" si="54"/>
        <v>0</v>
      </c>
      <c r="AO46">
        <f t="shared" si="55"/>
        <v>0</v>
      </c>
      <c r="AP46">
        <f t="shared" si="56"/>
        <v>0</v>
      </c>
      <c r="AQ46">
        <f t="shared" si="57"/>
        <v>0</v>
      </c>
      <c r="AR46">
        <f t="shared" si="58"/>
        <v>0</v>
      </c>
      <c r="AS46">
        <f t="shared" si="59"/>
        <v>0</v>
      </c>
      <c r="AT46">
        <f t="shared" si="60"/>
        <v>0</v>
      </c>
      <c r="AU46">
        <f t="shared" si="61"/>
        <v>0</v>
      </c>
      <c r="AV46" s="4">
        <f t="shared" si="62"/>
        <v>23</v>
      </c>
    </row>
    <row r="47" spans="1:48" x14ac:dyDescent="0.25">
      <c r="A47" s="5" t="str">
        <f t="shared" si="47"/>
        <v/>
      </c>
      <c r="B47" s="19" t="s">
        <v>22</v>
      </c>
      <c r="C47" s="27" t="s">
        <v>80</v>
      </c>
      <c r="D47" s="30">
        <v>149.19999999999999</v>
      </c>
      <c r="E47" s="22"/>
      <c r="F47" s="23"/>
      <c r="G47" s="22"/>
      <c r="H47" s="8"/>
      <c r="I47" s="7"/>
      <c r="J47" s="8"/>
      <c r="K47" s="7"/>
      <c r="L47" s="8"/>
      <c r="M47" s="7"/>
      <c r="N47" s="8"/>
      <c r="O47" s="7"/>
      <c r="P47" s="8"/>
      <c r="Q47" s="7"/>
      <c r="R47" s="8"/>
      <c r="S47" s="7"/>
      <c r="T47" s="8"/>
      <c r="U47" s="7"/>
      <c r="V47" s="8"/>
      <c r="W47" s="7"/>
      <c r="X47" s="8"/>
      <c r="Y47" s="7"/>
      <c r="Z47" s="8"/>
      <c r="AA47" s="7"/>
      <c r="AB47" s="8"/>
      <c r="AC47" s="7"/>
      <c r="AD47" s="8"/>
      <c r="AH47" s="9" t="str">
        <f t="shared" si="48"/>
        <v/>
      </c>
      <c r="AI47">
        <f t="shared" si="49"/>
        <v>0</v>
      </c>
      <c r="AJ47">
        <f t="shared" si="50"/>
        <v>0</v>
      </c>
      <c r="AK47">
        <f t="shared" si="51"/>
        <v>0</v>
      </c>
      <c r="AL47">
        <f t="shared" si="52"/>
        <v>0</v>
      </c>
      <c r="AM47">
        <f t="shared" si="53"/>
        <v>0</v>
      </c>
      <c r="AN47">
        <f t="shared" si="54"/>
        <v>0</v>
      </c>
      <c r="AO47">
        <f t="shared" si="55"/>
        <v>0</v>
      </c>
      <c r="AP47">
        <f t="shared" si="56"/>
        <v>0</v>
      </c>
      <c r="AQ47">
        <f t="shared" si="57"/>
        <v>0</v>
      </c>
      <c r="AR47">
        <f t="shared" si="58"/>
        <v>0</v>
      </c>
      <c r="AS47">
        <f t="shared" si="59"/>
        <v>0</v>
      </c>
      <c r="AT47">
        <f t="shared" si="60"/>
        <v>0</v>
      </c>
      <c r="AU47">
        <f t="shared" si="61"/>
        <v>0</v>
      </c>
      <c r="AV47" s="4">
        <f t="shared" si="62"/>
        <v>0</v>
      </c>
    </row>
    <row r="48" spans="1:48" x14ac:dyDescent="0.25">
      <c r="A48" s="5" t="str">
        <f t="shared" si="47"/>
        <v/>
      </c>
      <c r="B48" s="19" t="s">
        <v>22</v>
      </c>
      <c r="C48" s="27" t="s">
        <v>88</v>
      </c>
      <c r="D48" s="30">
        <v>138.4</v>
      </c>
      <c r="E48" s="22"/>
      <c r="F48" s="23"/>
      <c r="G48" s="22"/>
      <c r="H48" s="8"/>
      <c r="I48" s="7"/>
      <c r="J48" s="8"/>
      <c r="K48" s="7"/>
      <c r="L48" s="8"/>
      <c r="M48" s="7"/>
      <c r="N48" s="8"/>
      <c r="O48" s="7"/>
      <c r="P48" s="8"/>
      <c r="Q48" s="7"/>
      <c r="R48" s="8"/>
      <c r="S48" s="7"/>
      <c r="T48" s="8"/>
      <c r="U48" s="7"/>
      <c r="V48" s="8"/>
      <c r="W48" s="7"/>
      <c r="X48" s="8"/>
      <c r="Y48" s="7"/>
      <c r="Z48" s="8"/>
      <c r="AA48" s="7"/>
      <c r="AB48" s="8"/>
      <c r="AC48" s="7"/>
      <c r="AD48" s="8"/>
      <c r="AH48" s="9" t="str">
        <f t="shared" si="48"/>
        <v/>
      </c>
      <c r="AI48">
        <f t="shared" si="49"/>
        <v>0</v>
      </c>
      <c r="AJ48">
        <f t="shared" si="50"/>
        <v>0</v>
      </c>
      <c r="AK48">
        <f t="shared" si="51"/>
        <v>0</v>
      </c>
      <c r="AL48">
        <f t="shared" si="52"/>
        <v>0</v>
      </c>
      <c r="AM48">
        <f t="shared" si="53"/>
        <v>0</v>
      </c>
      <c r="AN48">
        <f t="shared" si="54"/>
        <v>0</v>
      </c>
      <c r="AO48">
        <f t="shared" si="55"/>
        <v>0</v>
      </c>
      <c r="AP48">
        <f t="shared" si="56"/>
        <v>0</v>
      </c>
      <c r="AQ48">
        <f t="shared" si="57"/>
        <v>0</v>
      </c>
      <c r="AR48">
        <f t="shared" si="58"/>
        <v>0</v>
      </c>
      <c r="AS48">
        <f t="shared" si="59"/>
        <v>0</v>
      </c>
      <c r="AT48">
        <f t="shared" si="60"/>
        <v>0</v>
      </c>
      <c r="AU48">
        <f t="shared" si="61"/>
        <v>0</v>
      </c>
      <c r="AV48" s="4">
        <f t="shared" si="62"/>
        <v>0</v>
      </c>
    </row>
    <row r="49" spans="1:48" x14ac:dyDescent="0.25">
      <c r="A49" s="5" t="str">
        <f t="shared" si="47"/>
        <v/>
      </c>
      <c r="B49" s="19" t="s">
        <v>22</v>
      </c>
      <c r="C49" s="27" t="s">
        <v>90</v>
      </c>
      <c r="D49" s="30">
        <v>133.19999999999999</v>
      </c>
      <c r="E49" s="22"/>
      <c r="F49" s="23"/>
      <c r="G49" s="22"/>
      <c r="H49" s="8"/>
      <c r="I49" s="7"/>
      <c r="J49" s="8"/>
      <c r="K49" s="7"/>
      <c r="L49" s="8"/>
      <c r="M49" s="7"/>
      <c r="N49" s="8"/>
      <c r="O49" s="7"/>
      <c r="P49" s="8"/>
      <c r="Q49" s="7"/>
      <c r="R49" s="8"/>
      <c r="S49" s="7"/>
      <c r="T49" s="8"/>
      <c r="U49" s="7"/>
      <c r="V49" s="8"/>
      <c r="W49" s="7"/>
      <c r="X49" s="8"/>
      <c r="Y49" s="7"/>
      <c r="Z49" s="8"/>
      <c r="AA49" s="7"/>
      <c r="AB49" s="8"/>
      <c r="AC49" s="7"/>
      <c r="AD49" s="8"/>
      <c r="AH49" s="9" t="str">
        <f t="shared" si="48"/>
        <v/>
      </c>
      <c r="AI49">
        <f t="shared" si="49"/>
        <v>0</v>
      </c>
      <c r="AJ49">
        <f t="shared" si="50"/>
        <v>0</v>
      </c>
      <c r="AK49">
        <f t="shared" si="51"/>
        <v>0</v>
      </c>
      <c r="AL49">
        <f t="shared" si="52"/>
        <v>0</v>
      </c>
      <c r="AM49">
        <f t="shared" si="53"/>
        <v>0</v>
      </c>
      <c r="AN49">
        <f t="shared" si="54"/>
        <v>0</v>
      </c>
      <c r="AO49">
        <f t="shared" si="55"/>
        <v>0</v>
      </c>
      <c r="AP49">
        <f t="shared" si="56"/>
        <v>0</v>
      </c>
      <c r="AQ49">
        <f t="shared" si="57"/>
        <v>0</v>
      </c>
      <c r="AR49">
        <f t="shared" si="58"/>
        <v>0</v>
      </c>
      <c r="AS49">
        <f t="shared" si="59"/>
        <v>0</v>
      </c>
      <c r="AT49">
        <f t="shared" si="60"/>
        <v>0</v>
      </c>
      <c r="AU49">
        <f t="shared" si="61"/>
        <v>0</v>
      </c>
      <c r="AV49" s="4">
        <f t="shared" si="62"/>
        <v>0</v>
      </c>
    </row>
    <row r="50" spans="1:48" x14ac:dyDescent="0.25">
      <c r="A50" s="5" t="str">
        <f t="shared" si="47"/>
        <v/>
      </c>
      <c r="B50" s="19" t="s">
        <v>22</v>
      </c>
      <c r="C50" s="6"/>
      <c r="D50" s="30"/>
      <c r="E50" s="22"/>
      <c r="F50" s="23"/>
      <c r="G50" s="22"/>
      <c r="H50" s="8"/>
      <c r="I50" s="7"/>
      <c r="J50" s="8"/>
      <c r="K50" s="7"/>
      <c r="L50" s="8"/>
      <c r="M50" s="7"/>
      <c r="N50" s="8"/>
      <c r="O50" s="7"/>
      <c r="P50" s="8"/>
      <c r="Q50" s="7"/>
      <c r="R50" s="8"/>
      <c r="S50" s="7"/>
      <c r="T50" s="8"/>
      <c r="U50" s="7"/>
      <c r="V50" s="8"/>
      <c r="W50" s="7"/>
      <c r="X50" s="8"/>
      <c r="Y50" s="7"/>
      <c r="Z50" s="8"/>
      <c r="AA50" s="7"/>
      <c r="AB50" s="8"/>
      <c r="AC50" s="7"/>
      <c r="AD50" s="8"/>
      <c r="AH50" s="9" t="str">
        <f t="shared" si="32"/>
        <v/>
      </c>
      <c r="AI50">
        <f t="shared" ref="AI50" si="63">E50*F50</f>
        <v>0</v>
      </c>
      <c r="AJ50">
        <f t="shared" ref="AJ50" si="64">G50*H50</f>
        <v>0</v>
      </c>
      <c r="AK50">
        <f t="shared" ref="AK50" si="65">I50*J50</f>
        <v>0</v>
      </c>
      <c r="AL50">
        <f t="shared" ref="AL50" si="66">K50*L50</f>
        <v>0</v>
      </c>
      <c r="AM50">
        <f t="shared" ref="AM50" si="67">M50*N50</f>
        <v>0</v>
      </c>
      <c r="AN50">
        <f t="shared" ref="AN50" si="68">O50*P50</f>
        <v>0</v>
      </c>
      <c r="AO50">
        <f t="shared" ref="AO50" si="69">Q50*R50</f>
        <v>0</v>
      </c>
      <c r="AP50">
        <f t="shared" ref="AP50" si="70">S50*T50</f>
        <v>0</v>
      </c>
      <c r="AQ50">
        <f t="shared" ref="AQ50" si="71">U50*V50</f>
        <v>0</v>
      </c>
      <c r="AR50">
        <f t="shared" ref="AR50" si="72">W50*X50</f>
        <v>0</v>
      </c>
      <c r="AS50">
        <f t="shared" ref="AS50" si="73">Y50*Z50</f>
        <v>0</v>
      </c>
      <c r="AT50">
        <f t="shared" ref="AT50" si="74">AA50*AB50</f>
        <v>0</v>
      </c>
      <c r="AU50">
        <f t="shared" ref="AU50" si="75">AC50*AD50</f>
        <v>0</v>
      </c>
      <c r="AV50" s="4">
        <f t="shared" ref="AV50" si="76">F50+H50+J50+L50+N50+P50+R50+T50+V50+X50+Z50+AB50+AD50</f>
        <v>0</v>
      </c>
    </row>
  </sheetData>
  <sortState xmlns:xlrd2="http://schemas.microsoft.com/office/spreadsheetml/2017/richdata2" ref="A36:AV49">
    <sortCondition ref="A36:A49"/>
  </sortState>
  <mergeCells count="2">
    <mergeCell ref="A1:C1"/>
    <mergeCell ref="AH1:AH2"/>
  </mergeCells>
  <phoneticPr fontId="1" type="noConversion"/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A2BE-F15E-45D9-A876-34607EEB73A3}">
  <dimension ref="A1:AR5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:B50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33" customWidth="1"/>
    <col min="4" max="4" width="7" style="3" bestFit="1" customWidth="1"/>
    <col min="5" max="5" width="5.6640625" style="3" bestFit="1" customWidth="1"/>
    <col min="6" max="6" width="7" style="1" bestFit="1" customWidth="1"/>
    <col min="7" max="7" width="5.6640625" style="1" bestFit="1" customWidth="1"/>
    <col min="8" max="8" width="7" style="1" bestFit="1" customWidth="1"/>
    <col min="9" max="9" width="5.6640625" style="1" bestFit="1" customWidth="1"/>
    <col min="10" max="10" width="7" style="1" bestFit="1" customWidth="1"/>
    <col min="11" max="11" width="5.6640625" style="1" bestFit="1" customWidth="1"/>
    <col min="12" max="12" width="7" style="1" bestFit="1" customWidth="1"/>
    <col min="13" max="13" width="5.6640625" style="1" bestFit="1" customWidth="1"/>
    <col min="14" max="14" width="7" style="1" bestFit="1" customWidth="1"/>
    <col min="15" max="15" width="5.6640625" style="1" bestFit="1" customWidth="1"/>
    <col min="16" max="16" width="7" style="1" bestFit="1" customWidth="1"/>
    <col min="17" max="17" width="5.6640625" style="1" bestFit="1" customWidth="1"/>
    <col min="18" max="18" width="7" style="1" bestFit="1" customWidth="1"/>
    <col min="19" max="19" width="5.6640625" style="1" bestFit="1" customWidth="1"/>
    <col min="20" max="20" width="7" style="1" bestFit="1" customWidth="1"/>
    <col min="21" max="21" width="5.6640625" style="1" bestFit="1" customWidth="1"/>
    <col min="22" max="22" width="7.88671875" style="1" bestFit="1" customWidth="1"/>
    <col min="23" max="23" width="6.5546875" style="1" bestFit="1" customWidth="1"/>
    <col min="24" max="24" width="7.88671875" style="1" bestFit="1" customWidth="1"/>
    <col min="25" max="25" width="6.5546875" style="1" bestFit="1" customWidth="1"/>
    <col min="26" max="26" width="7.88671875" style="1" bestFit="1" customWidth="1"/>
    <col min="27" max="27" width="6.5546875" style="1" bestFit="1" customWidth="1"/>
    <col min="28" max="28" width="7.88671875" style="1" bestFit="1" customWidth="1"/>
    <col min="29" max="29" width="6.5546875" style="1" bestFit="1" customWidth="1"/>
    <col min="30" max="30" width="12.33203125" style="3" customWidth="1"/>
    <col min="31" max="44" width="0" hidden="1" customWidth="1"/>
  </cols>
  <sheetData>
    <row r="1" spans="1:44" ht="13.8" thickBot="1" x14ac:dyDescent="0.3">
      <c r="A1" s="56"/>
      <c r="B1" s="57"/>
      <c r="C1" s="58"/>
      <c r="D1" s="12" t="s">
        <v>23</v>
      </c>
      <c r="E1" s="13"/>
      <c r="F1" s="12" t="s">
        <v>23</v>
      </c>
      <c r="G1" s="13"/>
      <c r="H1" s="12" t="s">
        <v>23</v>
      </c>
      <c r="I1" s="13"/>
      <c r="J1" s="12" t="s">
        <v>23</v>
      </c>
      <c r="K1" s="13"/>
      <c r="L1" s="12" t="s">
        <v>23</v>
      </c>
      <c r="M1" s="13"/>
      <c r="N1" s="12" t="s">
        <v>23</v>
      </c>
      <c r="O1" s="13"/>
      <c r="P1" s="12" t="s">
        <v>23</v>
      </c>
      <c r="Q1" s="13"/>
      <c r="R1" s="12" t="s">
        <v>23</v>
      </c>
      <c r="S1" s="13"/>
      <c r="T1" s="14" t="s">
        <v>23</v>
      </c>
      <c r="U1" s="13"/>
      <c r="V1" s="12" t="s">
        <v>23</v>
      </c>
      <c r="W1" s="13"/>
      <c r="X1" s="12" t="s">
        <v>23</v>
      </c>
      <c r="Y1" s="13"/>
      <c r="Z1" s="12" t="s">
        <v>23</v>
      </c>
      <c r="AA1" s="13"/>
      <c r="AB1" s="12" t="s">
        <v>23</v>
      </c>
      <c r="AC1" s="13"/>
      <c r="AD1" s="54" t="s">
        <v>8</v>
      </c>
    </row>
    <row r="2" spans="1:44" s="10" customFormat="1" ht="10.199999999999999" x14ac:dyDescent="0.2">
      <c r="A2" s="11" t="s">
        <v>1</v>
      </c>
      <c r="B2" s="11" t="s">
        <v>9</v>
      </c>
      <c r="C2" s="11" t="s">
        <v>2</v>
      </c>
      <c r="D2" s="15" t="s">
        <v>3</v>
      </c>
      <c r="E2" s="15" t="s">
        <v>33</v>
      </c>
      <c r="F2" s="15" t="s">
        <v>4</v>
      </c>
      <c r="G2" s="15" t="s">
        <v>34</v>
      </c>
      <c r="H2" s="15" t="s">
        <v>5</v>
      </c>
      <c r="I2" s="15" t="s">
        <v>35</v>
      </c>
      <c r="J2" s="15" t="s">
        <v>6</v>
      </c>
      <c r="K2" s="15" t="s">
        <v>36</v>
      </c>
      <c r="L2" s="15" t="s">
        <v>7</v>
      </c>
      <c r="M2" s="15" t="s">
        <v>37</v>
      </c>
      <c r="N2" s="15" t="s">
        <v>14</v>
      </c>
      <c r="O2" s="15" t="s">
        <v>38</v>
      </c>
      <c r="P2" s="15" t="s">
        <v>15</v>
      </c>
      <c r="Q2" s="15" t="s">
        <v>39</v>
      </c>
      <c r="R2" s="15" t="s">
        <v>16</v>
      </c>
      <c r="S2" s="15" t="s">
        <v>40</v>
      </c>
      <c r="T2" s="15" t="s">
        <v>17</v>
      </c>
      <c r="U2" s="15" t="s">
        <v>41</v>
      </c>
      <c r="V2" s="15" t="s">
        <v>18</v>
      </c>
      <c r="W2" s="15" t="s">
        <v>42</v>
      </c>
      <c r="X2" s="15" t="s">
        <v>19</v>
      </c>
      <c r="Y2" s="15" t="s">
        <v>43</v>
      </c>
      <c r="Z2" s="15" t="s">
        <v>20</v>
      </c>
      <c r="AA2" s="15" t="s">
        <v>44</v>
      </c>
      <c r="AB2" s="15" t="s">
        <v>21</v>
      </c>
      <c r="AC2" s="15" t="s">
        <v>45</v>
      </c>
      <c r="AD2" s="55"/>
      <c r="AE2" s="10" t="s">
        <v>10</v>
      </c>
      <c r="AF2" s="10" t="s">
        <v>11</v>
      </c>
      <c r="AG2" s="10" t="s">
        <v>12</v>
      </c>
      <c r="AH2" s="10" t="s">
        <v>13</v>
      </c>
      <c r="AI2" s="10" t="s">
        <v>24</v>
      </c>
      <c r="AJ2" s="10" t="s">
        <v>25</v>
      </c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0</v>
      </c>
    </row>
    <row r="3" spans="1:44" x14ac:dyDescent="0.25">
      <c r="A3" s="5" t="str">
        <f>IF(AD3="","",RANK(AD3,AD$3:AD$18))</f>
        <v/>
      </c>
      <c r="B3" s="17" t="s">
        <v>46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 t="str">
        <f>IF(AR3=0,"",SUM(AE3:AQ3)/AR3)</f>
        <v/>
      </c>
      <c r="AE3">
        <f>D3*E3</f>
        <v>0</v>
      </c>
      <c r="AF3">
        <f>F3*G3</f>
        <v>0</v>
      </c>
      <c r="AG3">
        <f>H3*I3</f>
        <v>0</v>
      </c>
      <c r="AH3">
        <f>J3*K3</f>
        <v>0</v>
      </c>
      <c r="AI3">
        <f>L3*M3</f>
        <v>0</v>
      </c>
      <c r="AJ3">
        <f>N3*O3</f>
        <v>0</v>
      </c>
      <c r="AK3">
        <f>P3*Q3</f>
        <v>0</v>
      </c>
      <c r="AL3">
        <f>R3*S3</f>
        <v>0</v>
      </c>
      <c r="AM3">
        <f>T3*U3</f>
        <v>0</v>
      </c>
      <c r="AN3">
        <f>V3*W3</f>
        <v>0</v>
      </c>
      <c r="AO3">
        <f>X3*Y3</f>
        <v>0</v>
      </c>
      <c r="AP3">
        <f>Z3*AA3</f>
        <v>0</v>
      </c>
      <c r="AQ3">
        <f>AB3*AC3</f>
        <v>0</v>
      </c>
      <c r="AR3" s="4">
        <f>E3+G3+I3+K3+M3+O3+Q3+S3+U3+W3+Y3+AA3+AC3</f>
        <v>0</v>
      </c>
    </row>
    <row r="4" spans="1:44" x14ac:dyDescent="0.25">
      <c r="A4" s="5" t="str">
        <f t="shared" ref="A4:A18" si="0">IF(AD4="","",RANK(AD4,AD$3:AD$18))</f>
        <v/>
      </c>
      <c r="B4" s="17" t="s">
        <v>46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 t="str">
        <f t="shared" ref="AD4:AD50" si="1">IF(AR4=0,"",SUM(AE4:AQ4)/AR4)</f>
        <v/>
      </c>
      <c r="AE4">
        <f t="shared" ref="AE4:AE50" si="2">D4*E4</f>
        <v>0</v>
      </c>
      <c r="AF4">
        <f t="shared" ref="AF4:AF50" si="3">F4*G4</f>
        <v>0</v>
      </c>
      <c r="AG4">
        <f t="shared" ref="AG4:AG50" si="4">H4*I4</f>
        <v>0</v>
      </c>
      <c r="AH4">
        <f t="shared" ref="AH4:AH50" si="5">J4*K4</f>
        <v>0</v>
      </c>
      <c r="AI4">
        <f t="shared" ref="AI4:AI50" si="6">L4*M4</f>
        <v>0</v>
      </c>
      <c r="AJ4">
        <f t="shared" ref="AJ4:AJ50" si="7">N4*O4</f>
        <v>0</v>
      </c>
      <c r="AK4">
        <f t="shared" ref="AK4:AK50" si="8">P4*Q4</f>
        <v>0</v>
      </c>
      <c r="AL4">
        <f t="shared" ref="AL4:AL50" si="9">R4*S4</f>
        <v>0</v>
      </c>
      <c r="AM4">
        <f t="shared" ref="AM4:AM50" si="10">T4*U4</f>
        <v>0</v>
      </c>
      <c r="AN4">
        <f t="shared" ref="AN4:AN50" si="11">V4*W4</f>
        <v>0</v>
      </c>
      <c r="AO4">
        <f t="shared" ref="AO4:AO50" si="12">X4*Y4</f>
        <v>0</v>
      </c>
      <c r="AP4">
        <f t="shared" ref="AP4:AP50" si="13">Z4*AA4</f>
        <v>0</v>
      </c>
      <c r="AQ4">
        <f t="shared" ref="AQ4:AQ50" si="14">AB4*AC4</f>
        <v>0</v>
      </c>
      <c r="AR4" s="4">
        <f t="shared" ref="AR4:AR50" si="15">E4+G4+I4+K4+M4+O4+Q4+S4+U4+W4+Y4+AA4+AC4</f>
        <v>0</v>
      </c>
    </row>
    <row r="5" spans="1:44" x14ac:dyDescent="0.25">
      <c r="A5" s="5" t="str">
        <f t="shared" si="0"/>
        <v/>
      </c>
      <c r="B5" s="17" t="s">
        <v>46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 t="str">
        <f t="shared" si="1"/>
        <v/>
      </c>
      <c r="AE5">
        <f t="shared" si="2"/>
        <v>0</v>
      </c>
      <c r="AF5">
        <f t="shared" si="3"/>
        <v>0</v>
      </c>
      <c r="AG5">
        <f t="shared" si="4"/>
        <v>0</v>
      </c>
      <c r="AH5">
        <f t="shared" si="5"/>
        <v>0</v>
      </c>
      <c r="AI5">
        <f t="shared" si="6"/>
        <v>0</v>
      </c>
      <c r="AJ5">
        <f t="shared" si="7"/>
        <v>0</v>
      </c>
      <c r="AK5">
        <f t="shared" si="8"/>
        <v>0</v>
      </c>
      <c r="AL5">
        <f t="shared" si="9"/>
        <v>0</v>
      </c>
      <c r="AM5">
        <f t="shared" si="10"/>
        <v>0</v>
      </c>
      <c r="AN5">
        <f t="shared" si="11"/>
        <v>0</v>
      </c>
      <c r="AO5">
        <f t="shared" si="12"/>
        <v>0</v>
      </c>
      <c r="AP5">
        <f t="shared" si="13"/>
        <v>0</v>
      </c>
      <c r="AQ5">
        <f t="shared" si="14"/>
        <v>0</v>
      </c>
      <c r="AR5" s="4">
        <f t="shared" si="15"/>
        <v>0</v>
      </c>
    </row>
    <row r="6" spans="1:44" x14ac:dyDescent="0.25">
      <c r="A6" s="5" t="str">
        <f t="shared" si="0"/>
        <v/>
      </c>
      <c r="B6" s="17" t="s">
        <v>46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 t="str">
        <f t="shared" si="1"/>
        <v/>
      </c>
      <c r="AE6">
        <f t="shared" si="2"/>
        <v>0</v>
      </c>
      <c r="AF6">
        <f t="shared" si="3"/>
        <v>0</v>
      </c>
      <c r="AG6">
        <f t="shared" si="4"/>
        <v>0</v>
      </c>
      <c r="AH6">
        <f t="shared" si="5"/>
        <v>0</v>
      </c>
      <c r="AI6">
        <f t="shared" si="6"/>
        <v>0</v>
      </c>
      <c r="AJ6">
        <f t="shared" si="7"/>
        <v>0</v>
      </c>
      <c r="AK6">
        <f t="shared" si="8"/>
        <v>0</v>
      </c>
      <c r="AL6">
        <f t="shared" si="9"/>
        <v>0</v>
      </c>
      <c r="AM6">
        <f t="shared" si="10"/>
        <v>0</v>
      </c>
      <c r="AN6">
        <f t="shared" si="11"/>
        <v>0</v>
      </c>
      <c r="AO6">
        <f t="shared" si="12"/>
        <v>0</v>
      </c>
      <c r="AP6">
        <f t="shared" si="13"/>
        <v>0</v>
      </c>
      <c r="AQ6">
        <f t="shared" si="14"/>
        <v>0</v>
      </c>
      <c r="AR6" s="4">
        <f t="shared" si="15"/>
        <v>0</v>
      </c>
    </row>
    <row r="7" spans="1:44" x14ac:dyDescent="0.25">
      <c r="A7" s="5" t="str">
        <f t="shared" si="0"/>
        <v/>
      </c>
      <c r="B7" s="17" t="s">
        <v>46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 t="str">
        <f t="shared" si="1"/>
        <v/>
      </c>
      <c r="AE7">
        <f t="shared" si="2"/>
        <v>0</v>
      </c>
      <c r="AF7">
        <f t="shared" si="3"/>
        <v>0</v>
      </c>
      <c r="AG7">
        <f t="shared" si="4"/>
        <v>0</v>
      </c>
      <c r="AH7">
        <f t="shared" si="5"/>
        <v>0</v>
      </c>
      <c r="AI7">
        <f t="shared" si="6"/>
        <v>0</v>
      </c>
      <c r="AJ7">
        <f t="shared" si="7"/>
        <v>0</v>
      </c>
      <c r="AK7">
        <f t="shared" si="8"/>
        <v>0</v>
      </c>
      <c r="AL7">
        <f t="shared" si="9"/>
        <v>0</v>
      </c>
      <c r="AM7">
        <f t="shared" si="10"/>
        <v>0</v>
      </c>
      <c r="AN7">
        <f t="shared" si="11"/>
        <v>0</v>
      </c>
      <c r="AO7">
        <f t="shared" si="12"/>
        <v>0</v>
      </c>
      <c r="AP7">
        <f t="shared" si="13"/>
        <v>0</v>
      </c>
      <c r="AQ7">
        <f t="shared" si="14"/>
        <v>0</v>
      </c>
      <c r="AR7" s="4">
        <f t="shared" si="15"/>
        <v>0</v>
      </c>
    </row>
    <row r="8" spans="1:44" x14ac:dyDescent="0.25">
      <c r="A8" s="5" t="str">
        <f t="shared" si="0"/>
        <v/>
      </c>
      <c r="B8" s="17" t="s">
        <v>46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 t="str">
        <f t="shared" si="1"/>
        <v/>
      </c>
      <c r="AE8">
        <f t="shared" si="2"/>
        <v>0</v>
      </c>
      <c r="AF8">
        <f t="shared" si="3"/>
        <v>0</v>
      </c>
      <c r="AG8">
        <f t="shared" si="4"/>
        <v>0</v>
      </c>
      <c r="AH8">
        <f t="shared" si="5"/>
        <v>0</v>
      </c>
      <c r="AI8">
        <f t="shared" si="6"/>
        <v>0</v>
      </c>
      <c r="AJ8">
        <f t="shared" si="7"/>
        <v>0</v>
      </c>
      <c r="AK8">
        <f t="shared" si="8"/>
        <v>0</v>
      </c>
      <c r="AL8">
        <f t="shared" si="9"/>
        <v>0</v>
      </c>
      <c r="AM8">
        <f t="shared" si="10"/>
        <v>0</v>
      </c>
      <c r="AN8">
        <f t="shared" si="11"/>
        <v>0</v>
      </c>
      <c r="AO8">
        <f t="shared" si="12"/>
        <v>0</v>
      </c>
      <c r="AP8">
        <f t="shared" si="13"/>
        <v>0</v>
      </c>
      <c r="AQ8">
        <f t="shared" si="14"/>
        <v>0</v>
      </c>
      <c r="AR8" s="4">
        <f t="shared" si="15"/>
        <v>0</v>
      </c>
    </row>
    <row r="9" spans="1:44" x14ac:dyDescent="0.25">
      <c r="A9" s="5" t="str">
        <f t="shared" si="0"/>
        <v/>
      </c>
      <c r="B9" s="17" t="s">
        <v>46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 t="str">
        <f t="shared" si="1"/>
        <v/>
      </c>
      <c r="AE9">
        <f t="shared" si="2"/>
        <v>0</v>
      </c>
      <c r="AF9">
        <f t="shared" si="3"/>
        <v>0</v>
      </c>
      <c r="AG9">
        <f t="shared" si="4"/>
        <v>0</v>
      </c>
      <c r="AH9">
        <f t="shared" si="5"/>
        <v>0</v>
      </c>
      <c r="AI9">
        <f t="shared" si="6"/>
        <v>0</v>
      </c>
      <c r="AJ9">
        <f t="shared" si="7"/>
        <v>0</v>
      </c>
      <c r="AK9">
        <f t="shared" si="8"/>
        <v>0</v>
      </c>
      <c r="AL9">
        <f t="shared" si="9"/>
        <v>0</v>
      </c>
      <c r="AM9">
        <f t="shared" si="10"/>
        <v>0</v>
      </c>
      <c r="AN9">
        <f t="shared" si="11"/>
        <v>0</v>
      </c>
      <c r="AO9">
        <f t="shared" si="12"/>
        <v>0</v>
      </c>
      <c r="AP9">
        <f t="shared" si="13"/>
        <v>0</v>
      </c>
      <c r="AQ9">
        <f t="shared" si="14"/>
        <v>0</v>
      </c>
      <c r="AR9" s="4">
        <f t="shared" si="15"/>
        <v>0</v>
      </c>
    </row>
    <row r="10" spans="1:44" x14ac:dyDescent="0.25">
      <c r="A10" s="5" t="str">
        <f t="shared" si="0"/>
        <v/>
      </c>
      <c r="B10" s="17" t="s">
        <v>46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 t="str">
        <f t="shared" si="1"/>
        <v/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  <c r="AI10">
        <f t="shared" si="6"/>
        <v>0</v>
      </c>
      <c r="AJ10">
        <f t="shared" si="7"/>
        <v>0</v>
      </c>
      <c r="AK10">
        <f t="shared" si="8"/>
        <v>0</v>
      </c>
      <c r="AL10">
        <f t="shared" si="9"/>
        <v>0</v>
      </c>
      <c r="AM10">
        <f t="shared" si="10"/>
        <v>0</v>
      </c>
      <c r="AN10">
        <f t="shared" si="11"/>
        <v>0</v>
      </c>
      <c r="AO10">
        <f t="shared" si="12"/>
        <v>0</v>
      </c>
      <c r="AP10">
        <f t="shared" si="13"/>
        <v>0</v>
      </c>
      <c r="AQ10">
        <f t="shared" si="14"/>
        <v>0</v>
      </c>
      <c r="AR10" s="4">
        <f t="shared" si="15"/>
        <v>0</v>
      </c>
    </row>
    <row r="11" spans="1:44" x14ac:dyDescent="0.25">
      <c r="A11" s="5" t="str">
        <f t="shared" si="0"/>
        <v/>
      </c>
      <c r="B11" s="17" t="s">
        <v>46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 t="str">
        <f t="shared" si="1"/>
        <v/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  <c r="AI11">
        <f t="shared" si="6"/>
        <v>0</v>
      </c>
      <c r="AJ11">
        <f t="shared" si="7"/>
        <v>0</v>
      </c>
      <c r="AK11">
        <f t="shared" si="8"/>
        <v>0</v>
      </c>
      <c r="AL11">
        <f t="shared" si="9"/>
        <v>0</v>
      </c>
      <c r="AM11">
        <f t="shared" si="10"/>
        <v>0</v>
      </c>
      <c r="AN11">
        <f t="shared" si="11"/>
        <v>0</v>
      </c>
      <c r="AO11">
        <f t="shared" si="12"/>
        <v>0</v>
      </c>
      <c r="AP11">
        <f t="shared" si="13"/>
        <v>0</v>
      </c>
      <c r="AQ11">
        <f t="shared" si="14"/>
        <v>0</v>
      </c>
      <c r="AR11" s="4">
        <f t="shared" si="15"/>
        <v>0</v>
      </c>
    </row>
    <row r="12" spans="1:44" x14ac:dyDescent="0.25">
      <c r="A12" s="5" t="str">
        <f t="shared" si="0"/>
        <v/>
      </c>
      <c r="B12" s="17" t="s">
        <v>46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 t="str">
        <f t="shared" si="1"/>
        <v/>
      </c>
      <c r="AE12">
        <f t="shared" si="2"/>
        <v>0</v>
      </c>
      <c r="AF12">
        <f t="shared" si="3"/>
        <v>0</v>
      </c>
      <c r="AG12">
        <f t="shared" si="4"/>
        <v>0</v>
      </c>
      <c r="AH12">
        <f t="shared" si="5"/>
        <v>0</v>
      </c>
      <c r="AI12">
        <f t="shared" si="6"/>
        <v>0</v>
      </c>
      <c r="AJ12">
        <f t="shared" si="7"/>
        <v>0</v>
      </c>
      <c r="AK12">
        <f t="shared" si="8"/>
        <v>0</v>
      </c>
      <c r="AL12">
        <f t="shared" si="9"/>
        <v>0</v>
      </c>
      <c r="AM12">
        <f t="shared" si="10"/>
        <v>0</v>
      </c>
      <c r="AN12">
        <f t="shared" si="11"/>
        <v>0</v>
      </c>
      <c r="AO12">
        <f t="shared" si="12"/>
        <v>0</v>
      </c>
      <c r="AP12">
        <f t="shared" si="13"/>
        <v>0</v>
      </c>
      <c r="AQ12">
        <f t="shared" si="14"/>
        <v>0</v>
      </c>
      <c r="AR12" s="4">
        <f t="shared" si="15"/>
        <v>0</v>
      </c>
    </row>
    <row r="13" spans="1:44" x14ac:dyDescent="0.25">
      <c r="A13" s="5" t="str">
        <f t="shared" si="0"/>
        <v/>
      </c>
      <c r="B13" s="17" t="s">
        <v>46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 t="str">
        <f t="shared" si="1"/>
        <v/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  <c r="AI13">
        <f t="shared" si="6"/>
        <v>0</v>
      </c>
      <c r="AJ13">
        <f t="shared" si="7"/>
        <v>0</v>
      </c>
      <c r="AK13">
        <f t="shared" si="8"/>
        <v>0</v>
      </c>
      <c r="AL13">
        <f t="shared" si="9"/>
        <v>0</v>
      </c>
      <c r="AM13">
        <f t="shared" si="10"/>
        <v>0</v>
      </c>
      <c r="AN13">
        <f t="shared" si="11"/>
        <v>0</v>
      </c>
      <c r="AO13">
        <f t="shared" si="12"/>
        <v>0</v>
      </c>
      <c r="AP13">
        <f t="shared" si="13"/>
        <v>0</v>
      </c>
      <c r="AQ13">
        <f t="shared" si="14"/>
        <v>0</v>
      </c>
      <c r="AR13" s="4">
        <f t="shared" si="15"/>
        <v>0</v>
      </c>
    </row>
    <row r="14" spans="1:44" x14ac:dyDescent="0.25">
      <c r="A14" s="5" t="str">
        <f t="shared" si="0"/>
        <v/>
      </c>
      <c r="B14" s="17" t="s">
        <v>46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 t="str">
        <f t="shared" si="1"/>
        <v/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  <c r="AI14">
        <f t="shared" si="6"/>
        <v>0</v>
      </c>
      <c r="AJ14">
        <f t="shared" si="7"/>
        <v>0</v>
      </c>
      <c r="AK14">
        <f t="shared" si="8"/>
        <v>0</v>
      </c>
      <c r="AL14">
        <f t="shared" si="9"/>
        <v>0</v>
      </c>
      <c r="AM14">
        <f t="shared" si="10"/>
        <v>0</v>
      </c>
      <c r="AN14">
        <f t="shared" si="11"/>
        <v>0</v>
      </c>
      <c r="AO14">
        <f t="shared" si="12"/>
        <v>0</v>
      </c>
      <c r="AP14">
        <f t="shared" si="13"/>
        <v>0</v>
      </c>
      <c r="AQ14">
        <f t="shared" si="14"/>
        <v>0</v>
      </c>
      <c r="AR14" s="4">
        <f t="shared" si="15"/>
        <v>0</v>
      </c>
    </row>
    <row r="15" spans="1:44" x14ac:dyDescent="0.25">
      <c r="A15" s="5" t="str">
        <f t="shared" si="0"/>
        <v/>
      </c>
      <c r="B15" s="17" t="s">
        <v>46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 t="str">
        <f t="shared" si="1"/>
        <v/>
      </c>
      <c r="AE15">
        <f t="shared" si="2"/>
        <v>0</v>
      </c>
      <c r="AF15">
        <f t="shared" si="3"/>
        <v>0</v>
      </c>
      <c r="AG15">
        <f t="shared" si="4"/>
        <v>0</v>
      </c>
      <c r="AH15">
        <f t="shared" si="5"/>
        <v>0</v>
      </c>
      <c r="AI15">
        <f t="shared" si="6"/>
        <v>0</v>
      </c>
      <c r="AJ15">
        <f t="shared" si="7"/>
        <v>0</v>
      </c>
      <c r="AK15">
        <f t="shared" si="8"/>
        <v>0</v>
      </c>
      <c r="AL15">
        <f t="shared" si="9"/>
        <v>0</v>
      </c>
      <c r="AM15">
        <f t="shared" si="10"/>
        <v>0</v>
      </c>
      <c r="AN15">
        <f t="shared" si="11"/>
        <v>0</v>
      </c>
      <c r="AO15">
        <f t="shared" si="12"/>
        <v>0</v>
      </c>
      <c r="AP15">
        <f t="shared" si="13"/>
        <v>0</v>
      </c>
      <c r="AQ15">
        <f t="shared" si="14"/>
        <v>0</v>
      </c>
      <c r="AR15" s="4">
        <f t="shared" si="15"/>
        <v>0</v>
      </c>
    </row>
    <row r="16" spans="1:44" x14ac:dyDescent="0.25">
      <c r="A16" s="5" t="str">
        <f t="shared" si="0"/>
        <v/>
      </c>
      <c r="B16" s="17" t="s">
        <v>46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 t="str">
        <f t="shared" si="1"/>
        <v/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  <c r="AI16">
        <f t="shared" si="6"/>
        <v>0</v>
      </c>
      <c r="AJ16">
        <f t="shared" si="7"/>
        <v>0</v>
      </c>
      <c r="AK16">
        <f t="shared" si="8"/>
        <v>0</v>
      </c>
      <c r="AL16">
        <f t="shared" si="9"/>
        <v>0</v>
      </c>
      <c r="AM16">
        <f t="shared" si="10"/>
        <v>0</v>
      </c>
      <c r="AN16">
        <f t="shared" si="11"/>
        <v>0</v>
      </c>
      <c r="AO16">
        <f t="shared" si="12"/>
        <v>0</v>
      </c>
      <c r="AP16">
        <f t="shared" si="13"/>
        <v>0</v>
      </c>
      <c r="AQ16">
        <f t="shared" si="14"/>
        <v>0</v>
      </c>
      <c r="AR16" s="4">
        <f t="shared" si="15"/>
        <v>0</v>
      </c>
    </row>
    <row r="17" spans="1:44" x14ac:dyDescent="0.25">
      <c r="A17" s="5" t="str">
        <f t="shared" si="0"/>
        <v/>
      </c>
      <c r="B17" s="17" t="s">
        <v>46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 t="str">
        <f t="shared" si="1"/>
        <v/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  <c r="AI17">
        <f t="shared" si="6"/>
        <v>0</v>
      </c>
      <c r="AJ17">
        <f t="shared" si="7"/>
        <v>0</v>
      </c>
      <c r="AK17">
        <f t="shared" si="8"/>
        <v>0</v>
      </c>
      <c r="AL17">
        <f t="shared" si="9"/>
        <v>0</v>
      </c>
      <c r="AM17">
        <f t="shared" si="10"/>
        <v>0</v>
      </c>
      <c r="AN17">
        <f t="shared" si="11"/>
        <v>0</v>
      </c>
      <c r="AO17">
        <f t="shared" si="12"/>
        <v>0</v>
      </c>
      <c r="AP17">
        <f t="shared" si="13"/>
        <v>0</v>
      </c>
      <c r="AQ17">
        <f t="shared" si="14"/>
        <v>0</v>
      </c>
      <c r="AR17" s="4">
        <f t="shared" si="15"/>
        <v>0</v>
      </c>
    </row>
    <row r="18" spans="1:44" x14ac:dyDescent="0.25">
      <c r="A18" s="5" t="str">
        <f t="shared" si="0"/>
        <v/>
      </c>
      <c r="B18" s="17" t="s">
        <v>46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 t="str">
        <f t="shared" si="1"/>
        <v/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  <c r="AI18">
        <f t="shared" si="6"/>
        <v>0</v>
      </c>
      <c r="AJ18">
        <f t="shared" si="7"/>
        <v>0</v>
      </c>
      <c r="AK18">
        <f t="shared" si="8"/>
        <v>0</v>
      </c>
      <c r="AL18">
        <f t="shared" si="9"/>
        <v>0</v>
      </c>
      <c r="AM18">
        <f t="shared" si="10"/>
        <v>0</v>
      </c>
      <c r="AN18">
        <f t="shared" si="11"/>
        <v>0</v>
      </c>
      <c r="AO18">
        <f t="shared" si="12"/>
        <v>0</v>
      </c>
      <c r="AP18">
        <f t="shared" si="13"/>
        <v>0</v>
      </c>
      <c r="AQ18">
        <f t="shared" si="14"/>
        <v>0</v>
      </c>
      <c r="AR18" s="4">
        <f t="shared" si="15"/>
        <v>0</v>
      </c>
    </row>
    <row r="19" spans="1:44" x14ac:dyDescent="0.25">
      <c r="A19" s="5" t="str">
        <f>IF(AD19="","",RANK(AD19,AD$19:AD$34))</f>
        <v/>
      </c>
      <c r="B19" s="18" t="s">
        <v>47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 t="str">
        <f t="shared" si="1"/>
        <v/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  <c r="AI19">
        <f t="shared" si="6"/>
        <v>0</v>
      </c>
      <c r="AJ19">
        <f t="shared" si="7"/>
        <v>0</v>
      </c>
      <c r="AK19">
        <f t="shared" si="8"/>
        <v>0</v>
      </c>
      <c r="AL19">
        <f t="shared" si="9"/>
        <v>0</v>
      </c>
      <c r="AM19">
        <f t="shared" si="10"/>
        <v>0</v>
      </c>
      <c r="AN19">
        <f t="shared" si="11"/>
        <v>0</v>
      </c>
      <c r="AO19">
        <f t="shared" si="12"/>
        <v>0</v>
      </c>
      <c r="AP19">
        <f t="shared" si="13"/>
        <v>0</v>
      </c>
      <c r="AQ19">
        <f t="shared" si="14"/>
        <v>0</v>
      </c>
      <c r="AR19" s="4">
        <f t="shared" si="15"/>
        <v>0</v>
      </c>
    </row>
    <row r="20" spans="1:44" x14ac:dyDescent="0.25">
      <c r="A20" s="5" t="str">
        <f t="shared" ref="A20:A34" si="16">IF(AD20="","",RANK(AD20,AD$19:AD$34))</f>
        <v/>
      </c>
      <c r="B20" s="18" t="s">
        <v>47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 t="str">
        <f t="shared" si="1"/>
        <v/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  <c r="AI20">
        <f t="shared" si="6"/>
        <v>0</v>
      </c>
      <c r="AJ20">
        <f t="shared" si="7"/>
        <v>0</v>
      </c>
      <c r="AK20">
        <f t="shared" si="8"/>
        <v>0</v>
      </c>
      <c r="AL20">
        <f t="shared" si="9"/>
        <v>0</v>
      </c>
      <c r="AM20">
        <f t="shared" si="10"/>
        <v>0</v>
      </c>
      <c r="AN20">
        <f t="shared" si="11"/>
        <v>0</v>
      </c>
      <c r="AO20">
        <f t="shared" si="12"/>
        <v>0</v>
      </c>
      <c r="AP20">
        <f t="shared" si="13"/>
        <v>0</v>
      </c>
      <c r="AQ20">
        <f t="shared" si="14"/>
        <v>0</v>
      </c>
      <c r="AR20" s="4">
        <f t="shared" si="15"/>
        <v>0</v>
      </c>
    </row>
    <row r="21" spans="1:44" x14ac:dyDescent="0.25">
      <c r="A21" s="5" t="str">
        <f t="shared" si="16"/>
        <v/>
      </c>
      <c r="B21" s="18" t="s">
        <v>47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 t="str">
        <f t="shared" si="1"/>
        <v/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  <c r="AI21">
        <f t="shared" si="6"/>
        <v>0</v>
      </c>
      <c r="AJ21">
        <f t="shared" si="7"/>
        <v>0</v>
      </c>
      <c r="AK21">
        <f t="shared" si="8"/>
        <v>0</v>
      </c>
      <c r="AL21">
        <f t="shared" si="9"/>
        <v>0</v>
      </c>
      <c r="AM21">
        <f t="shared" si="10"/>
        <v>0</v>
      </c>
      <c r="AN21">
        <f t="shared" si="11"/>
        <v>0</v>
      </c>
      <c r="AO21">
        <f t="shared" si="12"/>
        <v>0</v>
      </c>
      <c r="AP21">
        <f t="shared" si="13"/>
        <v>0</v>
      </c>
      <c r="AQ21">
        <f t="shared" si="14"/>
        <v>0</v>
      </c>
      <c r="AR21" s="4">
        <f t="shared" si="15"/>
        <v>0</v>
      </c>
    </row>
    <row r="22" spans="1:44" x14ac:dyDescent="0.25">
      <c r="A22" s="5" t="str">
        <f t="shared" si="16"/>
        <v/>
      </c>
      <c r="B22" s="18" t="s">
        <v>47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 t="str">
        <f t="shared" si="1"/>
        <v/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  <c r="AI22">
        <f t="shared" si="6"/>
        <v>0</v>
      </c>
      <c r="AJ22">
        <f t="shared" si="7"/>
        <v>0</v>
      </c>
      <c r="AK22">
        <f t="shared" si="8"/>
        <v>0</v>
      </c>
      <c r="AL22">
        <f t="shared" si="9"/>
        <v>0</v>
      </c>
      <c r="AM22">
        <f t="shared" si="10"/>
        <v>0</v>
      </c>
      <c r="AN22">
        <f t="shared" si="11"/>
        <v>0</v>
      </c>
      <c r="AO22">
        <f t="shared" si="12"/>
        <v>0</v>
      </c>
      <c r="AP22">
        <f t="shared" si="13"/>
        <v>0</v>
      </c>
      <c r="AQ22">
        <f t="shared" si="14"/>
        <v>0</v>
      </c>
      <c r="AR22" s="4">
        <f t="shared" si="15"/>
        <v>0</v>
      </c>
    </row>
    <row r="23" spans="1:44" x14ac:dyDescent="0.25">
      <c r="A23" s="5" t="str">
        <f t="shared" si="16"/>
        <v/>
      </c>
      <c r="B23" s="18" t="s">
        <v>47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 t="str">
        <f t="shared" si="1"/>
        <v/>
      </c>
      <c r="AE23">
        <f t="shared" si="2"/>
        <v>0</v>
      </c>
      <c r="AF23">
        <f t="shared" si="3"/>
        <v>0</v>
      </c>
      <c r="AG23">
        <f t="shared" si="4"/>
        <v>0</v>
      </c>
      <c r="AH23">
        <f t="shared" si="5"/>
        <v>0</v>
      </c>
      <c r="AI23">
        <f t="shared" si="6"/>
        <v>0</v>
      </c>
      <c r="AJ23">
        <f t="shared" si="7"/>
        <v>0</v>
      </c>
      <c r="AK23">
        <f t="shared" si="8"/>
        <v>0</v>
      </c>
      <c r="AL23">
        <f t="shared" si="9"/>
        <v>0</v>
      </c>
      <c r="AM23">
        <f t="shared" si="10"/>
        <v>0</v>
      </c>
      <c r="AN23">
        <f t="shared" si="11"/>
        <v>0</v>
      </c>
      <c r="AO23">
        <f t="shared" si="12"/>
        <v>0</v>
      </c>
      <c r="AP23">
        <f t="shared" si="13"/>
        <v>0</v>
      </c>
      <c r="AQ23">
        <f t="shared" si="14"/>
        <v>0</v>
      </c>
      <c r="AR23" s="4">
        <f t="shared" si="15"/>
        <v>0</v>
      </c>
    </row>
    <row r="24" spans="1:44" x14ac:dyDescent="0.25">
      <c r="A24" s="5" t="str">
        <f t="shared" si="16"/>
        <v/>
      </c>
      <c r="B24" s="18" t="s">
        <v>47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 t="str">
        <f t="shared" si="1"/>
        <v/>
      </c>
      <c r="AE24">
        <f t="shared" si="2"/>
        <v>0</v>
      </c>
      <c r="AF24">
        <f t="shared" si="3"/>
        <v>0</v>
      </c>
      <c r="AG24">
        <f t="shared" si="4"/>
        <v>0</v>
      </c>
      <c r="AH24">
        <f t="shared" si="5"/>
        <v>0</v>
      </c>
      <c r="AI24">
        <f t="shared" si="6"/>
        <v>0</v>
      </c>
      <c r="AJ24">
        <f t="shared" si="7"/>
        <v>0</v>
      </c>
      <c r="AK24">
        <f t="shared" si="8"/>
        <v>0</v>
      </c>
      <c r="AL24">
        <f t="shared" si="9"/>
        <v>0</v>
      </c>
      <c r="AM24">
        <f t="shared" si="10"/>
        <v>0</v>
      </c>
      <c r="AN24">
        <f t="shared" si="11"/>
        <v>0</v>
      </c>
      <c r="AO24">
        <f t="shared" si="12"/>
        <v>0</v>
      </c>
      <c r="AP24">
        <f t="shared" si="13"/>
        <v>0</v>
      </c>
      <c r="AQ24">
        <f t="shared" si="14"/>
        <v>0</v>
      </c>
      <c r="AR24" s="4">
        <f t="shared" si="15"/>
        <v>0</v>
      </c>
    </row>
    <row r="25" spans="1:44" x14ac:dyDescent="0.25">
      <c r="A25" s="5" t="str">
        <f t="shared" si="16"/>
        <v/>
      </c>
      <c r="B25" s="18" t="s">
        <v>47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 t="str">
        <f t="shared" si="1"/>
        <v/>
      </c>
      <c r="AE25">
        <f t="shared" si="2"/>
        <v>0</v>
      </c>
      <c r="AF25">
        <f t="shared" si="3"/>
        <v>0</v>
      </c>
      <c r="AG25">
        <f t="shared" si="4"/>
        <v>0</v>
      </c>
      <c r="AH25">
        <f t="shared" si="5"/>
        <v>0</v>
      </c>
      <c r="AI25">
        <f t="shared" si="6"/>
        <v>0</v>
      </c>
      <c r="AJ25">
        <f t="shared" si="7"/>
        <v>0</v>
      </c>
      <c r="AK25">
        <f t="shared" si="8"/>
        <v>0</v>
      </c>
      <c r="AL25">
        <f t="shared" si="9"/>
        <v>0</v>
      </c>
      <c r="AM25">
        <f t="shared" si="10"/>
        <v>0</v>
      </c>
      <c r="AN25">
        <f t="shared" si="11"/>
        <v>0</v>
      </c>
      <c r="AO25">
        <f t="shared" si="12"/>
        <v>0</v>
      </c>
      <c r="AP25">
        <f t="shared" si="13"/>
        <v>0</v>
      </c>
      <c r="AQ25">
        <f t="shared" si="14"/>
        <v>0</v>
      </c>
      <c r="AR25" s="4">
        <f t="shared" si="15"/>
        <v>0</v>
      </c>
    </row>
    <row r="26" spans="1:44" x14ac:dyDescent="0.25">
      <c r="A26" s="5" t="str">
        <f t="shared" si="16"/>
        <v/>
      </c>
      <c r="B26" s="18" t="s">
        <v>47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 t="str">
        <f t="shared" si="1"/>
        <v/>
      </c>
      <c r="AE26">
        <f t="shared" si="2"/>
        <v>0</v>
      </c>
      <c r="AF26">
        <f t="shared" si="3"/>
        <v>0</v>
      </c>
      <c r="AG26">
        <f t="shared" si="4"/>
        <v>0</v>
      </c>
      <c r="AH26">
        <f t="shared" si="5"/>
        <v>0</v>
      </c>
      <c r="AI26">
        <f t="shared" si="6"/>
        <v>0</v>
      </c>
      <c r="AJ26">
        <f t="shared" si="7"/>
        <v>0</v>
      </c>
      <c r="AK26">
        <f t="shared" si="8"/>
        <v>0</v>
      </c>
      <c r="AL26">
        <f t="shared" si="9"/>
        <v>0</v>
      </c>
      <c r="AM26">
        <f t="shared" si="10"/>
        <v>0</v>
      </c>
      <c r="AN26">
        <f t="shared" si="11"/>
        <v>0</v>
      </c>
      <c r="AO26">
        <f t="shared" si="12"/>
        <v>0</v>
      </c>
      <c r="AP26">
        <f t="shared" si="13"/>
        <v>0</v>
      </c>
      <c r="AQ26">
        <f t="shared" si="14"/>
        <v>0</v>
      </c>
      <c r="AR26" s="4">
        <f t="shared" si="15"/>
        <v>0</v>
      </c>
    </row>
    <row r="27" spans="1:44" x14ac:dyDescent="0.25">
      <c r="A27" s="5" t="str">
        <f t="shared" si="16"/>
        <v/>
      </c>
      <c r="B27" s="18" t="s">
        <v>47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 t="str">
        <f t="shared" si="1"/>
        <v/>
      </c>
      <c r="AE27">
        <f t="shared" si="2"/>
        <v>0</v>
      </c>
      <c r="AF27">
        <f t="shared" si="3"/>
        <v>0</v>
      </c>
      <c r="AG27">
        <f t="shared" si="4"/>
        <v>0</v>
      </c>
      <c r="AH27">
        <f t="shared" si="5"/>
        <v>0</v>
      </c>
      <c r="AI27">
        <f t="shared" si="6"/>
        <v>0</v>
      </c>
      <c r="AJ27">
        <f t="shared" si="7"/>
        <v>0</v>
      </c>
      <c r="AK27">
        <f t="shared" si="8"/>
        <v>0</v>
      </c>
      <c r="AL27">
        <f t="shared" si="9"/>
        <v>0</v>
      </c>
      <c r="AM27">
        <f t="shared" si="10"/>
        <v>0</v>
      </c>
      <c r="AN27">
        <f t="shared" si="11"/>
        <v>0</v>
      </c>
      <c r="AO27">
        <f t="shared" si="12"/>
        <v>0</v>
      </c>
      <c r="AP27">
        <f t="shared" si="13"/>
        <v>0</v>
      </c>
      <c r="AQ27">
        <f t="shared" si="14"/>
        <v>0</v>
      </c>
      <c r="AR27" s="4">
        <f t="shared" si="15"/>
        <v>0</v>
      </c>
    </row>
    <row r="28" spans="1:44" x14ac:dyDescent="0.25">
      <c r="A28" s="5" t="str">
        <f t="shared" si="16"/>
        <v/>
      </c>
      <c r="B28" s="18" t="s">
        <v>47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 t="str">
        <f t="shared" si="1"/>
        <v/>
      </c>
      <c r="AE28">
        <f t="shared" si="2"/>
        <v>0</v>
      </c>
      <c r="AF28">
        <f t="shared" si="3"/>
        <v>0</v>
      </c>
      <c r="AG28">
        <f t="shared" si="4"/>
        <v>0</v>
      </c>
      <c r="AH28">
        <f t="shared" si="5"/>
        <v>0</v>
      </c>
      <c r="AI28">
        <f t="shared" si="6"/>
        <v>0</v>
      </c>
      <c r="AJ28">
        <f t="shared" si="7"/>
        <v>0</v>
      </c>
      <c r="AK28">
        <f t="shared" si="8"/>
        <v>0</v>
      </c>
      <c r="AL28">
        <f t="shared" si="9"/>
        <v>0</v>
      </c>
      <c r="AM28">
        <f t="shared" si="10"/>
        <v>0</v>
      </c>
      <c r="AN28">
        <f t="shared" si="11"/>
        <v>0</v>
      </c>
      <c r="AO28">
        <f t="shared" si="12"/>
        <v>0</v>
      </c>
      <c r="AP28">
        <f t="shared" si="13"/>
        <v>0</v>
      </c>
      <c r="AQ28">
        <f t="shared" si="14"/>
        <v>0</v>
      </c>
      <c r="AR28" s="4">
        <f t="shared" si="15"/>
        <v>0</v>
      </c>
    </row>
    <row r="29" spans="1:44" x14ac:dyDescent="0.25">
      <c r="A29" s="5" t="str">
        <f t="shared" si="16"/>
        <v/>
      </c>
      <c r="B29" s="18" t="s">
        <v>47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 t="str">
        <f t="shared" si="1"/>
        <v/>
      </c>
      <c r="AE29">
        <f t="shared" si="2"/>
        <v>0</v>
      </c>
      <c r="AF29">
        <f t="shared" si="3"/>
        <v>0</v>
      </c>
      <c r="AG29">
        <f t="shared" si="4"/>
        <v>0</v>
      </c>
      <c r="AH29">
        <f t="shared" si="5"/>
        <v>0</v>
      </c>
      <c r="AI29">
        <f t="shared" si="6"/>
        <v>0</v>
      </c>
      <c r="AJ29">
        <f t="shared" si="7"/>
        <v>0</v>
      </c>
      <c r="AK29">
        <f t="shared" si="8"/>
        <v>0</v>
      </c>
      <c r="AL29">
        <f t="shared" si="9"/>
        <v>0</v>
      </c>
      <c r="AM29">
        <f t="shared" si="10"/>
        <v>0</v>
      </c>
      <c r="AN29">
        <f t="shared" si="11"/>
        <v>0</v>
      </c>
      <c r="AO29">
        <f t="shared" si="12"/>
        <v>0</v>
      </c>
      <c r="AP29">
        <f t="shared" si="13"/>
        <v>0</v>
      </c>
      <c r="AQ29">
        <f t="shared" si="14"/>
        <v>0</v>
      </c>
      <c r="AR29" s="4">
        <f t="shared" si="15"/>
        <v>0</v>
      </c>
    </row>
    <row r="30" spans="1:44" x14ac:dyDescent="0.25">
      <c r="A30" s="5" t="str">
        <f t="shared" si="16"/>
        <v/>
      </c>
      <c r="B30" s="18" t="s">
        <v>47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 t="str">
        <f t="shared" si="1"/>
        <v/>
      </c>
      <c r="AE30">
        <f t="shared" si="2"/>
        <v>0</v>
      </c>
      <c r="AF30">
        <f t="shared" si="3"/>
        <v>0</v>
      </c>
      <c r="AG30">
        <f t="shared" si="4"/>
        <v>0</v>
      </c>
      <c r="AH30">
        <f t="shared" si="5"/>
        <v>0</v>
      </c>
      <c r="AI30">
        <f t="shared" si="6"/>
        <v>0</v>
      </c>
      <c r="AJ30">
        <f t="shared" si="7"/>
        <v>0</v>
      </c>
      <c r="AK30">
        <f t="shared" si="8"/>
        <v>0</v>
      </c>
      <c r="AL30">
        <f t="shared" si="9"/>
        <v>0</v>
      </c>
      <c r="AM30">
        <f t="shared" si="10"/>
        <v>0</v>
      </c>
      <c r="AN30">
        <f t="shared" si="11"/>
        <v>0</v>
      </c>
      <c r="AO30">
        <f t="shared" si="12"/>
        <v>0</v>
      </c>
      <c r="AP30">
        <f t="shared" si="13"/>
        <v>0</v>
      </c>
      <c r="AQ30">
        <f t="shared" si="14"/>
        <v>0</v>
      </c>
      <c r="AR30" s="4">
        <f t="shared" si="15"/>
        <v>0</v>
      </c>
    </row>
    <row r="31" spans="1:44" x14ac:dyDescent="0.25">
      <c r="A31" s="5" t="str">
        <f t="shared" si="16"/>
        <v/>
      </c>
      <c r="B31" s="18" t="s">
        <v>47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 t="str">
        <f t="shared" si="1"/>
        <v/>
      </c>
      <c r="AE31">
        <f t="shared" si="2"/>
        <v>0</v>
      </c>
      <c r="AF31">
        <f t="shared" si="3"/>
        <v>0</v>
      </c>
      <c r="AG31">
        <f t="shared" si="4"/>
        <v>0</v>
      </c>
      <c r="AH31">
        <f t="shared" si="5"/>
        <v>0</v>
      </c>
      <c r="AI31">
        <f t="shared" si="6"/>
        <v>0</v>
      </c>
      <c r="AJ31">
        <f t="shared" si="7"/>
        <v>0</v>
      </c>
      <c r="AK31">
        <f t="shared" si="8"/>
        <v>0</v>
      </c>
      <c r="AL31">
        <f t="shared" si="9"/>
        <v>0</v>
      </c>
      <c r="AM31">
        <f t="shared" si="10"/>
        <v>0</v>
      </c>
      <c r="AN31">
        <f t="shared" si="11"/>
        <v>0</v>
      </c>
      <c r="AO31">
        <f t="shared" si="12"/>
        <v>0</v>
      </c>
      <c r="AP31">
        <f t="shared" si="13"/>
        <v>0</v>
      </c>
      <c r="AQ31">
        <f t="shared" si="14"/>
        <v>0</v>
      </c>
      <c r="AR31" s="4">
        <f t="shared" si="15"/>
        <v>0</v>
      </c>
    </row>
    <row r="32" spans="1:44" x14ac:dyDescent="0.25">
      <c r="A32" s="5" t="str">
        <f t="shared" si="16"/>
        <v/>
      </c>
      <c r="B32" s="18" t="s">
        <v>47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 t="str">
        <f t="shared" si="1"/>
        <v/>
      </c>
      <c r="AE32">
        <f t="shared" si="2"/>
        <v>0</v>
      </c>
      <c r="AF32">
        <f t="shared" si="3"/>
        <v>0</v>
      </c>
      <c r="AG32">
        <f t="shared" si="4"/>
        <v>0</v>
      </c>
      <c r="AH32">
        <f t="shared" si="5"/>
        <v>0</v>
      </c>
      <c r="AI32">
        <f t="shared" si="6"/>
        <v>0</v>
      </c>
      <c r="AJ32">
        <f t="shared" si="7"/>
        <v>0</v>
      </c>
      <c r="AK32">
        <f t="shared" si="8"/>
        <v>0</v>
      </c>
      <c r="AL32">
        <f t="shared" si="9"/>
        <v>0</v>
      </c>
      <c r="AM32">
        <f t="shared" si="10"/>
        <v>0</v>
      </c>
      <c r="AN32">
        <f t="shared" si="11"/>
        <v>0</v>
      </c>
      <c r="AO32">
        <f t="shared" si="12"/>
        <v>0</v>
      </c>
      <c r="AP32">
        <f t="shared" si="13"/>
        <v>0</v>
      </c>
      <c r="AQ32">
        <f t="shared" si="14"/>
        <v>0</v>
      </c>
      <c r="AR32" s="4">
        <f t="shared" si="15"/>
        <v>0</v>
      </c>
    </row>
    <row r="33" spans="1:44" x14ac:dyDescent="0.25">
      <c r="A33" s="5" t="str">
        <f t="shared" si="16"/>
        <v/>
      </c>
      <c r="B33" s="18" t="s">
        <v>47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 t="str">
        <f t="shared" si="1"/>
        <v/>
      </c>
      <c r="AE33">
        <f t="shared" si="2"/>
        <v>0</v>
      </c>
      <c r="AF33">
        <f t="shared" si="3"/>
        <v>0</v>
      </c>
      <c r="AG33">
        <f t="shared" si="4"/>
        <v>0</v>
      </c>
      <c r="AH33">
        <f t="shared" si="5"/>
        <v>0</v>
      </c>
      <c r="AI33">
        <f t="shared" si="6"/>
        <v>0</v>
      </c>
      <c r="AJ33">
        <f t="shared" si="7"/>
        <v>0</v>
      </c>
      <c r="AK33">
        <f t="shared" si="8"/>
        <v>0</v>
      </c>
      <c r="AL33">
        <f t="shared" si="9"/>
        <v>0</v>
      </c>
      <c r="AM33">
        <f t="shared" si="10"/>
        <v>0</v>
      </c>
      <c r="AN33">
        <f t="shared" si="11"/>
        <v>0</v>
      </c>
      <c r="AO33">
        <f t="shared" si="12"/>
        <v>0</v>
      </c>
      <c r="AP33">
        <f t="shared" si="13"/>
        <v>0</v>
      </c>
      <c r="AQ33">
        <f t="shared" si="14"/>
        <v>0</v>
      </c>
      <c r="AR33" s="4">
        <f t="shared" si="15"/>
        <v>0</v>
      </c>
    </row>
    <row r="34" spans="1:44" x14ac:dyDescent="0.25">
      <c r="A34" s="5" t="str">
        <f t="shared" si="16"/>
        <v/>
      </c>
      <c r="B34" s="18" t="s">
        <v>47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 t="str">
        <f t="shared" si="1"/>
        <v/>
      </c>
      <c r="AE34">
        <f t="shared" si="2"/>
        <v>0</v>
      </c>
      <c r="AF34">
        <f t="shared" si="3"/>
        <v>0</v>
      </c>
      <c r="AG34">
        <f t="shared" si="4"/>
        <v>0</v>
      </c>
      <c r="AH34">
        <f t="shared" si="5"/>
        <v>0</v>
      </c>
      <c r="AI34">
        <f t="shared" si="6"/>
        <v>0</v>
      </c>
      <c r="AJ34">
        <f t="shared" si="7"/>
        <v>0</v>
      </c>
      <c r="AK34">
        <f t="shared" si="8"/>
        <v>0</v>
      </c>
      <c r="AL34">
        <f t="shared" si="9"/>
        <v>0</v>
      </c>
      <c r="AM34">
        <f t="shared" si="10"/>
        <v>0</v>
      </c>
      <c r="AN34">
        <f t="shared" si="11"/>
        <v>0</v>
      </c>
      <c r="AO34">
        <f t="shared" si="12"/>
        <v>0</v>
      </c>
      <c r="AP34">
        <f t="shared" si="13"/>
        <v>0</v>
      </c>
      <c r="AQ34">
        <f t="shared" si="14"/>
        <v>0</v>
      </c>
      <c r="AR34" s="4">
        <f t="shared" si="15"/>
        <v>0</v>
      </c>
    </row>
    <row r="35" spans="1:44" x14ac:dyDescent="0.25">
      <c r="A35" s="5" t="str">
        <f>IF(AD35="","",RANK(AD35,AD$35:AD$50))</f>
        <v/>
      </c>
      <c r="B35" s="19" t="s">
        <v>22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 t="str">
        <f t="shared" si="1"/>
        <v/>
      </c>
      <c r="AE35">
        <f t="shared" si="2"/>
        <v>0</v>
      </c>
      <c r="AF35">
        <f t="shared" si="3"/>
        <v>0</v>
      </c>
      <c r="AG35">
        <f t="shared" si="4"/>
        <v>0</v>
      </c>
      <c r="AH35">
        <f t="shared" si="5"/>
        <v>0</v>
      </c>
      <c r="AI35">
        <f t="shared" si="6"/>
        <v>0</v>
      </c>
      <c r="AJ35">
        <f t="shared" si="7"/>
        <v>0</v>
      </c>
      <c r="AK35">
        <f t="shared" si="8"/>
        <v>0</v>
      </c>
      <c r="AL35">
        <f t="shared" si="9"/>
        <v>0</v>
      </c>
      <c r="AM35">
        <f t="shared" si="10"/>
        <v>0</v>
      </c>
      <c r="AN35">
        <f t="shared" si="11"/>
        <v>0</v>
      </c>
      <c r="AO35">
        <f t="shared" si="12"/>
        <v>0</v>
      </c>
      <c r="AP35">
        <f t="shared" si="13"/>
        <v>0</v>
      </c>
      <c r="AQ35">
        <f t="shared" si="14"/>
        <v>0</v>
      </c>
      <c r="AR35" s="4">
        <f t="shared" si="15"/>
        <v>0</v>
      </c>
    </row>
    <row r="36" spans="1:44" x14ac:dyDescent="0.25">
      <c r="A36" s="5" t="str">
        <f t="shared" ref="A36:A50" si="17">IF(AD36="","",RANK(AD36,AD$35:AD$50))</f>
        <v/>
      </c>
      <c r="B36" s="19" t="s">
        <v>22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 t="str">
        <f t="shared" si="1"/>
        <v/>
      </c>
      <c r="AE36">
        <f t="shared" si="2"/>
        <v>0</v>
      </c>
      <c r="AF36">
        <f t="shared" si="3"/>
        <v>0</v>
      </c>
      <c r="AG36">
        <f t="shared" si="4"/>
        <v>0</v>
      </c>
      <c r="AH36">
        <f t="shared" si="5"/>
        <v>0</v>
      </c>
      <c r="AI36">
        <f t="shared" si="6"/>
        <v>0</v>
      </c>
      <c r="AJ36">
        <f t="shared" si="7"/>
        <v>0</v>
      </c>
      <c r="AK36">
        <f t="shared" si="8"/>
        <v>0</v>
      </c>
      <c r="AL36">
        <f t="shared" si="9"/>
        <v>0</v>
      </c>
      <c r="AM36">
        <f t="shared" si="10"/>
        <v>0</v>
      </c>
      <c r="AN36">
        <f t="shared" si="11"/>
        <v>0</v>
      </c>
      <c r="AO36">
        <f t="shared" si="12"/>
        <v>0</v>
      </c>
      <c r="AP36">
        <f t="shared" si="13"/>
        <v>0</v>
      </c>
      <c r="AQ36">
        <f t="shared" si="14"/>
        <v>0</v>
      </c>
      <c r="AR36" s="4">
        <f t="shared" si="15"/>
        <v>0</v>
      </c>
    </row>
    <row r="37" spans="1:44" x14ac:dyDescent="0.25">
      <c r="A37" s="5" t="str">
        <f t="shared" si="17"/>
        <v/>
      </c>
      <c r="B37" s="19" t="s">
        <v>22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 t="str">
        <f t="shared" si="1"/>
        <v/>
      </c>
      <c r="AE37">
        <f t="shared" si="2"/>
        <v>0</v>
      </c>
      <c r="AF37">
        <f t="shared" si="3"/>
        <v>0</v>
      </c>
      <c r="AG37">
        <f t="shared" si="4"/>
        <v>0</v>
      </c>
      <c r="AH37">
        <f t="shared" si="5"/>
        <v>0</v>
      </c>
      <c r="AI37">
        <f t="shared" si="6"/>
        <v>0</v>
      </c>
      <c r="AJ37">
        <f t="shared" si="7"/>
        <v>0</v>
      </c>
      <c r="AK37">
        <f t="shared" si="8"/>
        <v>0</v>
      </c>
      <c r="AL37">
        <f t="shared" si="9"/>
        <v>0</v>
      </c>
      <c r="AM37">
        <f t="shared" si="10"/>
        <v>0</v>
      </c>
      <c r="AN37">
        <f t="shared" si="11"/>
        <v>0</v>
      </c>
      <c r="AO37">
        <f t="shared" si="12"/>
        <v>0</v>
      </c>
      <c r="AP37">
        <f t="shared" si="13"/>
        <v>0</v>
      </c>
      <c r="AQ37">
        <f t="shared" si="14"/>
        <v>0</v>
      </c>
      <c r="AR37" s="4">
        <f t="shared" si="15"/>
        <v>0</v>
      </c>
    </row>
    <row r="38" spans="1:44" x14ac:dyDescent="0.25">
      <c r="A38" s="5" t="str">
        <f t="shared" si="17"/>
        <v/>
      </c>
      <c r="B38" s="19" t="s">
        <v>22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 t="str">
        <f t="shared" si="1"/>
        <v/>
      </c>
      <c r="AE38">
        <f t="shared" si="2"/>
        <v>0</v>
      </c>
      <c r="AF38">
        <f t="shared" si="3"/>
        <v>0</v>
      </c>
      <c r="AG38">
        <f t="shared" si="4"/>
        <v>0</v>
      </c>
      <c r="AH38">
        <f t="shared" si="5"/>
        <v>0</v>
      </c>
      <c r="AI38">
        <f t="shared" si="6"/>
        <v>0</v>
      </c>
      <c r="AJ38">
        <f t="shared" si="7"/>
        <v>0</v>
      </c>
      <c r="AK38">
        <f t="shared" si="8"/>
        <v>0</v>
      </c>
      <c r="AL38">
        <f t="shared" si="9"/>
        <v>0</v>
      </c>
      <c r="AM38">
        <f t="shared" si="10"/>
        <v>0</v>
      </c>
      <c r="AN38">
        <f t="shared" si="11"/>
        <v>0</v>
      </c>
      <c r="AO38">
        <f t="shared" si="12"/>
        <v>0</v>
      </c>
      <c r="AP38">
        <f t="shared" si="13"/>
        <v>0</v>
      </c>
      <c r="AQ38">
        <f t="shared" si="14"/>
        <v>0</v>
      </c>
      <c r="AR38" s="4">
        <f t="shared" si="15"/>
        <v>0</v>
      </c>
    </row>
    <row r="39" spans="1:44" x14ac:dyDescent="0.25">
      <c r="A39" s="5" t="str">
        <f t="shared" si="17"/>
        <v/>
      </c>
      <c r="B39" s="19" t="s">
        <v>22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 t="str">
        <f t="shared" si="1"/>
        <v/>
      </c>
      <c r="AE39">
        <f t="shared" si="2"/>
        <v>0</v>
      </c>
      <c r="AF39">
        <f t="shared" si="3"/>
        <v>0</v>
      </c>
      <c r="AG39">
        <f t="shared" si="4"/>
        <v>0</v>
      </c>
      <c r="AH39">
        <f t="shared" si="5"/>
        <v>0</v>
      </c>
      <c r="AI39">
        <f t="shared" si="6"/>
        <v>0</v>
      </c>
      <c r="AJ39">
        <f t="shared" si="7"/>
        <v>0</v>
      </c>
      <c r="AK39">
        <f t="shared" si="8"/>
        <v>0</v>
      </c>
      <c r="AL39">
        <f t="shared" si="9"/>
        <v>0</v>
      </c>
      <c r="AM39">
        <f t="shared" si="10"/>
        <v>0</v>
      </c>
      <c r="AN39">
        <f t="shared" si="11"/>
        <v>0</v>
      </c>
      <c r="AO39">
        <f t="shared" si="12"/>
        <v>0</v>
      </c>
      <c r="AP39">
        <f t="shared" si="13"/>
        <v>0</v>
      </c>
      <c r="AQ39">
        <f t="shared" si="14"/>
        <v>0</v>
      </c>
      <c r="AR39" s="4">
        <f t="shared" si="15"/>
        <v>0</v>
      </c>
    </row>
    <row r="40" spans="1:44" x14ac:dyDescent="0.25">
      <c r="A40" s="5" t="str">
        <f t="shared" si="17"/>
        <v/>
      </c>
      <c r="B40" s="19" t="s">
        <v>22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 t="str">
        <f t="shared" si="1"/>
        <v/>
      </c>
      <c r="AE40">
        <f t="shared" si="2"/>
        <v>0</v>
      </c>
      <c r="AF40">
        <f t="shared" si="3"/>
        <v>0</v>
      </c>
      <c r="AG40">
        <f t="shared" si="4"/>
        <v>0</v>
      </c>
      <c r="AH40">
        <f t="shared" si="5"/>
        <v>0</v>
      </c>
      <c r="AI40">
        <f t="shared" si="6"/>
        <v>0</v>
      </c>
      <c r="AJ40">
        <f t="shared" si="7"/>
        <v>0</v>
      </c>
      <c r="AK40">
        <f t="shared" si="8"/>
        <v>0</v>
      </c>
      <c r="AL40">
        <f t="shared" si="9"/>
        <v>0</v>
      </c>
      <c r="AM40">
        <f t="shared" si="10"/>
        <v>0</v>
      </c>
      <c r="AN40">
        <f t="shared" si="11"/>
        <v>0</v>
      </c>
      <c r="AO40">
        <f t="shared" si="12"/>
        <v>0</v>
      </c>
      <c r="AP40">
        <f t="shared" si="13"/>
        <v>0</v>
      </c>
      <c r="AQ40">
        <f t="shared" si="14"/>
        <v>0</v>
      </c>
      <c r="AR40" s="4">
        <f t="shared" si="15"/>
        <v>0</v>
      </c>
    </row>
    <row r="41" spans="1:44" x14ac:dyDescent="0.25">
      <c r="A41" s="5" t="str">
        <f t="shared" si="17"/>
        <v/>
      </c>
      <c r="B41" s="19" t="s">
        <v>22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 t="str">
        <f t="shared" si="1"/>
        <v/>
      </c>
      <c r="AE41">
        <f t="shared" si="2"/>
        <v>0</v>
      </c>
      <c r="AF41">
        <f t="shared" si="3"/>
        <v>0</v>
      </c>
      <c r="AG41">
        <f t="shared" si="4"/>
        <v>0</v>
      </c>
      <c r="AH41">
        <f t="shared" si="5"/>
        <v>0</v>
      </c>
      <c r="AI41">
        <f t="shared" si="6"/>
        <v>0</v>
      </c>
      <c r="AJ41">
        <f t="shared" si="7"/>
        <v>0</v>
      </c>
      <c r="AK41">
        <f t="shared" si="8"/>
        <v>0</v>
      </c>
      <c r="AL41">
        <f t="shared" si="9"/>
        <v>0</v>
      </c>
      <c r="AM41">
        <f t="shared" si="10"/>
        <v>0</v>
      </c>
      <c r="AN41">
        <f t="shared" si="11"/>
        <v>0</v>
      </c>
      <c r="AO41">
        <f t="shared" si="12"/>
        <v>0</v>
      </c>
      <c r="AP41">
        <f t="shared" si="13"/>
        <v>0</v>
      </c>
      <c r="AQ41">
        <f t="shared" si="14"/>
        <v>0</v>
      </c>
      <c r="AR41" s="4">
        <f t="shared" si="15"/>
        <v>0</v>
      </c>
    </row>
    <row r="42" spans="1:44" x14ac:dyDescent="0.25">
      <c r="A42" s="5" t="str">
        <f t="shared" si="17"/>
        <v/>
      </c>
      <c r="B42" s="19" t="s">
        <v>22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 t="str">
        <f t="shared" si="1"/>
        <v/>
      </c>
      <c r="AE42">
        <f t="shared" si="2"/>
        <v>0</v>
      </c>
      <c r="AF42">
        <f t="shared" si="3"/>
        <v>0</v>
      </c>
      <c r="AG42">
        <f t="shared" si="4"/>
        <v>0</v>
      </c>
      <c r="AH42">
        <f t="shared" si="5"/>
        <v>0</v>
      </c>
      <c r="AI42">
        <f t="shared" si="6"/>
        <v>0</v>
      </c>
      <c r="AJ42">
        <f t="shared" si="7"/>
        <v>0</v>
      </c>
      <c r="AK42">
        <f t="shared" si="8"/>
        <v>0</v>
      </c>
      <c r="AL42">
        <f t="shared" si="9"/>
        <v>0</v>
      </c>
      <c r="AM42">
        <f t="shared" si="10"/>
        <v>0</v>
      </c>
      <c r="AN42">
        <f t="shared" si="11"/>
        <v>0</v>
      </c>
      <c r="AO42">
        <f t="shared" si="12"/>
        <v>0</v>
      </c>
      <c r="AP42">
        <f t="shared" si="13"/>
        <v>0</v>
      </c>
      <c r="AQ42">
        <f t="shared" si="14"/>
        <v>0</v>
      </c>
      <c r="AR42" s="4">
        <f t="shared" si="15"/>
        <v>0</v>
      </c>
    </row>
    <row r="43" spans="1:44" x14ac:dyDescent="0.25">
      <c r="A43" s="5" t="str">
        <f t="shared" si="17"/>
        <v/>
      </c>
      <c r="B43" s="19" t="s">
        <v>22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 t="str">
        <f t="shared" si="1"/>
        <v/>
      </c>
      <c r="AE43">
        <f t="shared" si="2"/>
        <v>0</v>
      </c>
      <c r="AF43">
        <f t="shared" si="3"/>
        <v>0</v>
      </c>
      <c r="AG43">
        <f t="shared" si="4"/>
        <v>0</v>
      </c>
      <c r="AH43">
        <f t="shared" si="5"/>
        <v>0</v>
      </c>
      <c r="AI43">
        <f t="shared" si="6"/>
        <v>0</v>
      </c>
      <c r="AJ43">
        <f t="shared" si="7"/>
        <v>0</v>
      </c>
      <c r="AK43">
        <f t="shared" si="8"/>
        <v>0</v>
      </c>
      <c r="AL43">
        <f t="shared" si="9"/>
        <v>0</v>
      </c>
      <c r="AM43">
        <f t="shared" si="10"/>
        <v>0</v>
      </c>
      <c r="AN43">
        <f t="shared" si="11"/>
        <v>0</v>
      </c>
      <c r="AO43">
        <f t="shared" si="12"/>
        <v>0</v>
      </c>
      <c r="AP43">
        <f t="shared" si="13"/>
        <v>0</v>
      </c>
      <c r="AQ43">
        <f t="shared" si="14"/>
        <v>0</v>
      </c>
      <c r="AR43" s="4">
        <f t="shared" si="15"/>
        <v>0</v>
      </c>
    </row>
    <row r="44" spans="1:44" x14ac:dyDescent="0.25">
      <c r="A44" s="5" t="str">
        <f t="shared" si="17"/>
        <v/>
      </c>
      <c r="B44" s="19" t="s">
        <v>22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 t="str">
        <f t="shared" si="1"/>
        <v/>
      </c>
      <c r="AE44">
        <f t="shared" si="2"/>
        <v>0</v>
      </c>
      <c r="AF44">
        <f t="shared" si="3"/>
        <v>0</v>
      </c>
      <c r="AG44">
        <f t="shared" si="4"/>
        <v>0</v>
      </c>
      <c r="AH44">
        <f t="shared" si="5"/>
        <v>0</v>
      </c>
      <c r="AI44">
        <f t="shared" si="6"/>
        <v>0</v>
      </c>
      <c r="AJ44">
        <f t="shared" si="7"/>
        <v>0</v>
      </c>
      <c r="AK44">
        <f t="shared" si="8"/>
        <v>0</v>
      </c>
      <c r="AL44">
        <f t="shared" si="9"/>
        <v>0</v>
      </c>
      <c r="AM44">
        <f t="shared" si="10"/>
        <v>0</v>
      </c>
      <c r="AN44">
        <f t="shared" si="11"/>
        <v>0</v>
      </c>
      <c r="AO44">
        <f t="shared" si="12"/>
        <v>0</v>
      </c>
      <c r="AP44">
        <f t="shared" si="13"/>
        <v>0</v>
      </c>
      <c r="AQ44">
        <f t="shared" si="14"/>
        <v>0</v>
      </c>
      <c r="AR44" s="4">
        <f t="shared" si="15"/>
        <v>0</v>
      </c>
    </row>
    <row r="45" spans="1:44" x14ac:dyDescent="0.25">
      <c r="A45" s="5" t="str">
        <f t="shared" si="17"/>
        <v/>
      </c>
      <c r="B45" s="19" t="s">
        <v>22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 t="str">
        <f t="shared" si="1"/>
        <v/>
      </c>
      <c r="AE45">
        <f t="shared" si="2"/>
        <v>0</v>
      </c>
      <c r="AF45">
        <f t="shared" si="3"/>
        <v>0</v>
      </c>
      <c r="AG45">
        <f t="shared" si="4"/>
        <v>0</v>
      </c>
      <c r="AH45">
        <f t="shared" si="5"/>
        <v>0</v>
      </c>
      <c r="AI45">
        <f t="shared" si="6"/>
        <v>0</v>
      </c>
      <c r="AJ45">
        <f t="shared" si="7"/>
        <v>0</v>
      </c>
      <c r="AK45">
        <f t="shared" si="8"/>
        <v>0</v>
      </c>
      <c r="AL45">
        <f t="shared" si="9"/>
        <v>0</v>
      </c>
      <c r="AM45">
        <f t="shared" si="10"/>
        <v>0</v>
      </c>
      <c r="AN45">
        <f t="shared" si="11"/>
        <v>0</v>
      </c>
      <c r="AO45">
        <f t="shared" si="12"/>
        <v>0</v>
      </c>
      <c r="AP45">
        <f t="shared" si="13"/>
        <v>0</v>
      </c>
      <c r="AQ45">
        <f t="shared" si="14"/>
        <v>0</v>
      </c>
      <c r="AR45" s="4">
        <f t="shared" si="15"/>
        <v>0</v>
      </c>
    </row>
    <row r="46" spans="1:44" x14ac:dyDescent="0.25">
      <c r="A46" s="5" t="str">
        <f t="shared" si="17"/>
        <v/>
      </c>
      <c r="B46" s="19" t="s">
        <v>22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 t="str">
        <f t="shared" si="1"/>
        <v/>
      </c>
      <c r="AE46">
        <f t="shared" si="2"/>
        <v>0</v>
      </c>
      <c r="AF46">
        <f t="shared" si="3"/>
        <v>0</v>
      </c>
      <c r="AG46">
        <f t="shared" si="4"/>
        <v>0</v>
      </c>
      <c r="AH46">
        <f t="shared" si="5"/>
        <v>0</v>
      </c>
      <c r="AI46">
        <f t="shared" si="6"/>
        <v>0</v>
      </c>
      <c r="AJ46">
        <f t="shared" si="7"/>
        <v>0</v>
      </c>
      <c r="AK46">
        <f t="shared" si="8"/>
        <v>0</v>
      </c>
      <c r="AL46">
        <f t="shared" si="9"/>
        <v>0</v>
      </c>
      <c r="AM46">
        <f t="shared" si="10"/>
        <v>0</v>
      </c>
      <c r="AN46">
        <f t="shared" si="11"/>
        <v>0</v>
      </c>
      <c r="AO46">
        <f t="shared" si="12"/>
        <v>0</v>
      </c>
      <c r="AP46">
        <f t="shared" si="13"/>
        <v>0</v>
      </c>
      <c r="AQ46">
        <f t="shared" si="14"/>
        <v>0</v>
      </c>
      <c r="AR46" s="4">
        <f t="shared" si="15"/>
        <v>0</v>
      </c>
    </row>
    <row r="47" spans="1:44" x14ac:dyDescent="0.25">
      <c r="A47" s="5" t="str">
        <f t="shared" si="17"/>
        <v/>
      </c>
      <c r="B47" s="19" t="s">
        <v>22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 t="str">
        <f t="shared" si="1"/>
        <v/>
      </c>
      <c r="AE47">
        <f t="shared" si="2"/>
        <v>0</v>
      </c>
      <c r="AF47">
        <f t="shared" si="3"/>
        <v>0</v>
      </c>
      <c r="AG47">
        <f t="shared" si="4"/>
        <v>0</v>
      </c>
      <c r="AH47">
        <f t="shared" si="5"/>
        <v>0</v>
      </c>
      <c r="AI47">
        <f t="shared" si="6"/>
        <v>0</v>
      </c>
      <c r="AJ47">
        <f t="shared" si="7"/>
        <v>0</v>
      </c>
      <c r="AK47">
        <f t="shared" si="8"/>
        <v>0</v>
      </c>
      <c r="AL47">
        <f t="shared" si="9"/>
        <v>0</v>
      </c>
      <c r="AM47">
        <f t="shared" si="10"/>
        <v>0</v>
      </c>
      <c r="AN47">
        <f t="shared" si="11"/>
        <v>0</v>
      </c>
      <c r="AO47">
        <f t="shared" si="12"/>
        <v>0</v>
      </c>
      <c r="AP47">
        <f t="shared" si="13"/>
        <v>0</v>
      </c>
      <c r="AQ47">
        <f t="shared" si="14"/>
        <v>0</v>
      </c>
      <c r="AR47" s="4">
        <f t="shared" si="15"/>
        <v>0</v>
      </c>
    </row>
    <row r="48" spans="1:44" x14ac:dyDescent="0.25">
      <c r="A48" s="5" t="str">
        <f t="shared" si="17"/>
        <v/>
      </c>
      <c r="B48" s="19" t="s">
        <v>22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 t="str">
        <f t="shared" si="1"/>
        <v/>
      </c>
      <c r="AE48">
        <f t="shared" si="2"/>
        <v>0</v>
      </c>
      <c r="AF48">
        <f t="shared" si="3"/>
        <v>0</v>
      </c>
      <c r="AG48">
        <f t="shared" si="4"/>
        <v>0</v>
      </c>
      <c r="AH48">
        <f t="shared" si="5"/>
        <v>0</v>
      </c>
      <c r="AI48">
        <f t="shared" si="6"/>
        <v>0</v>
      </c>
      <c r="AJ48">
        <f t="shared" si="7"/>
        <v>0</v>
      </c>
      <c r="AK48">
        <f t="shared" si="8"/>
        <v>0</v>
      </c>
      <c r="AL48">
        <f t="shared" si="9"/>
        <v>0</v>
      </c>
      <c r="AM48">
        <f t="shared" si="10"/>
        <v>0</v>
      </c>
      <c r="AN48">
        <f t="shared" si="11"/>
        <v>0</v>
      </c>
      <c r="AO48">
        <f t="shared" si="12"/>
        <v>0</v>
      </c>
      <c r="AP48">
        <f t="shared" si="13"/>
        <v>0</v>
      </c>
      <c r="AQ48">
        <f t="shared" si="14"/>
        <v>0</v>
      </c>
      <c r="AR48" s="4">
        <f t="shared" si="15"/>
        <v>0</v>
      </c>
    </row>
    <row r="49" spans="1:44" x14ac:dyDescent="0.25">
      <c r="A49" s="5" t="str">
        <f t="shared" si="17"/>
        <v/>
      </c>
      <c r="B49" s="19" t="s">
        <v>22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 t="str">
        <f t="shared" si="1"/>
        <v/>
      </c>
      <c r="AE49">
        <f t="shared" si="2"/>
        <v>0</v>
      </c>
      <c r="AF49">
        <f t="shared" si="3"/>
        <v>0</v>
      </c>
      <c r="AG49">
        <f t="shared" si="4"/>
        <v>0</v>
      </c>
      <c r="AH49">
        <f t="shared" si="5"/>
        <v>0</v>
      </c>
      <c r="AI49">
        <f t="shared" si="6"/>
        <v>0</v>
      </c>
      <c r="AJ49">
        <f t="shared" si="7"/>
        <v>0</v>
      </c>
      <c r="AK49">
        <f t="shared" si="8"/>
        <v>0</v>
      </c>
      <c r="AL49">
        <f t="shared" si="9"/>
        <v>0</v>
      </c>
      <c r="AM49">
        <f t="shared" si="10"/>
        <v>0</v>
      </c>
      <c r="AN49">
        <f t="shared" si="11"/>
        <v>0</v>
      </c>
      <c r="AO49">
        <f t="shared" si="12"/>
        <v>0</v>
      </c>
      <c r="AP49">
        <f t="shared" si="13"/>
        <v>0</v>
      </c>
      <c r="AQ49">
        <f t="shared" si="14"/>
        <v>0</v>
      </c>
      <c r="AR49" s="4">
        <f t="shared" si="15"/>
        <v>0</v>
      </c>
    </row>
    <row r="50" spans="1:44" x14ac:dyDescent="0.25">
      <c r="A50" s="5" t="str">
        <f t="shared" si="17"/>
        <v/>
      </c>
      <c r="B50" s="19" t="s">
        <v>22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 t="str">
        <f t="shared" si="1"/>
        <v/>
      </c>
      <c r="AE50">
        <f t="shared" si="2"/>
        <v>0</v>
      </c>
      <c r="AF50">
        <f t="shared" si="3"/>
        <v>0</v>
      </c>
      <c r="AG50">
        <f t="shared" si="4"/>
        <v>0</v>
      </c>
      <c r="AH50">
        <f t="shared" si="5"/>
        <v>0</v>
      </c>
      <c r="AI50">
        <f t="shared" si="6"/>
        <v>0</v>
      </c>
      <c r="AJ50">
        <f t="shared" si="7"/>
        <v>0</v>
      </c>
      <c r="AK50">
        <f t="shared" si="8"/>
        <v>0</v>
      </c>
      <c r="AL50">
        <f t="shared" si="9"/>
        <v>0</v>
      </c>
      <c r="AM50">
        <f t="shared" si="10"/>
        <v>0</v>
      </c>
      <c r="AN50">
        <f t="shared" si="11"/>
        <v>0</v>
      </c>
      <c r="AO50">
        <f t="shared" si="12"/>
        <v>0</v>
      </c>
      <c r="AP50">
        <f t="shared" si="13"/>
        <v>0</v>
      </c>
      <c r="AQ50">
        <f t="shared" si="14"/>
        <v>0</v>
      </c>
      <c r="AR50" s="4">
        <f t="shared" si="15"/>
        <v>0</v>
      </c>
    </row>
  </sheetData>
  <mergeCells count="2">
    <mergeCell ref="A1:C1"/>
    <mergeCell ref="AD1:AD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1DAE-0154-4687-8060-154A0C256C61}">
  <dimension ref="A1:AZ3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defaultRowHeight="13.2" x14ac:dyDescent="0.25"/>
  <cols>
    <col min="1" max="1" width="6.5546875" style="1" customWidth="1"/>
    <col min="2" max="2" width="6.88671875" style="1" bestFit="1" customWidth="1"/>
    <col min="3" max="3" width="39.21875" customWidth="1"/>
    <col min="4" max="4" width="10.33203125" style="32" customWidth="1"/>
    <col min="5" max="5" width="7" style="35" customWidth="1"/>
    <col min="6" max="6" width="5.6640625" style="35" hidden="1" customWidth="1"/>
    <col min="7" max="7" width="7" style="44" customWidth="1"/>
    <col min="8" max="8" width="5.6640625" style="44" hidden="1" customWidth="1"/>
    <col min="9" max="9" width="7" style="1" customWidth="1"/>
    <col min="10" max="10" width="5.6640625" style="1" hidden="1" customWidth="1"/>
    <col min="11" max="11" width="7" style="1" hidden="1" customWidth="1"/>
    <col min="12" max="12" width="5.6640625" style="1" hidden="1" customWidth="1"/>
    <col min="13" max="13" width="7" style="1" hidden="1" customWidth="1"/>
    <col min="14" max="14" width="5.6640625" style="1" hidden="1" customWidth="1"/>
    <col min="15" max="15" width="7" style="1" hidden="1" customWidth="1"/>
    <col min="16" max="16" width="5.6640625" style="1" hidden="1" customWidth="1"/>
    <col min="17" max="17" width="7" style="1" hidden="1" customWidth="1"/>
    <col min="18" max="18" width="5.6640625" style="1" hidden="1" customWidth="1"/>
    <col min="19" max="19" width="7" style="1" hidden="1" customWidth="1"/>
    <col min="20" max="20" width="5.6640625" style="1" hidden="1" customWidth="1"/>
    <col min="21" max="21" width="7" style="1" hidden="1" customWidth="1"/>
    <col min="22" max="22" width="5.6640625" style="1" hidden="1" customWidth="1"/>
    <col min="23" max="23" width="7.88671875" style="1" hidden="1" customWidth="1"/>
    <col min="24" max="24" width="6.5546875" style="1" hidden="1" customWidth="1"/>
    <col min="25" max="25" width="7.88671875" style="1" hidden="1" customWidth="1"/>
    <col min="26" max="26" width="6.5546875" style="1" hidden="1" customWidth="1"/>
    <col min="27" max="27" width="7.88671875" style="1" hidden="1" customWidth="1"/>
    <col min="28" max="28" width="6.5546875" style="1" hidden="1" customWidth="1"/>
    <col min="29" max="29" width="7.88671875" style="1" hidden="1" customWidth="1"/>
    <col min="30" max="30" width="6.5546875" style="1" hidden="1" customWidth="1"/>
    <col min="31" max="31" width="12.33203125" style="3" customWidth="1"/>
    <col min="32" max="45" width="8.88671875" hidden="1" customWidth="1"/>
    <col min="46" max="46" width="8.88671875" customWidth="1"/>
    <col min="48" max="52" width="0" hidden="1" customWidth="1"/>
  </cols>
  <sheetData>
    <row r="1" spans="1:52" ht="16.2" thickBot="1" x14ac:dyDescent="0.35">
      <c r="A1" s="51" t="s">
        <v>96</v>
      </c>
      <c r="B1" s="52"/>
      <c r="C1" s="53"/>
      <c r="D1" s="45"/>
      <c r="E1" s="42"/>
      <c r="F1" s="34"/>
      <c r="G1" s="42"/>
      <c r="H1" s="34"/>
      <c r="I1" s="12"/>
      <c r="J1" s="13"/>
      <c r="K1" s="12" t="s">
        <v>23</v>
      </c>
      <c r="L1" s="13"/>
      <c r="M1" s="12" t="s">
        <v>23</v>
      </c>
      <c r="N1" s="13"/>
      <c r="O1" s="12" t="s">
        <v>23</v>
      </c>
      <c r="P1" s="13"/>
      <c r="Q1" s="12" t="s">
        <v>23</v>
      </c>
      <c r="R1" s="13"/>
      <c r="S1" s="12" t="s">
        <v>23</v>
      </c>
      <c r="T1" s="13"/>
      <c r="U1" s="14" t="s">
        <v>23</v>
      </c>
      <c r="V1" s="13"/>
      <c r="W1" s="12" t="s">
        <v>23</v>
      </c>
      <c r="X1" s="13"/>
      <c r="Y1" s="12" t="s">
        <v>23</v>
      </c>
      <c r="Z1" s="13"/>
      <c r="AA1" s="12" t="s">
        <v>23</v>
      </c>
      <c r="AB1" s="13"/>
      <c r="AC1" s="12" t="s">
        <v>23</v>
      </c>
      <c r="AD1" s="13"/>
      <c r="AE1" s="54" t="s">
        <v>8</v>
      </c>
    </row>
    <row r="2" spans="1:52" s="10" customFormat="1" x14ac:dyDescent="0.25">
      <c r="A2" s="11" t="s">
        <v>1</v>
      </c>
      <c r="B2" s="11" t="s">
        <v>9</v>
      </c>
      <c r="C2" s="50" t="s">
        <v>129</v>
      </c>
      <c r="D2" s="41" t="s">
        <v>131</v>
      </c>
      <c r="E2" s="15" t="s">
        <v>3</v>
      </c>
      <c r="F2" s="15" t="s">
        <v>33</v>
      </c>
      <c r="G2" s="15" t="s">
        <v>4</v>
      </c>
      <c r="H2" s="15" t="s">
        <v>34</v>
      </c>
      <c r="I2" s="15" t="s">
        <v>5</v>
      </c>
      <c r="J2" s="15" t="s">
        <v>35</v>
      </c>
      <c r="K2" s="15" t="s">
        <v>6</v>
      </c>
      <c r="L2" s="15" t="s">
        <v>36</v>
      </c>
      <c r="M2" s="15" t="s">
        <v>7</v>
      </c>
      <c r="N2" s="15" t="s">
        <v>37</v>
      </c>
      <c r="O2" s="15" t="s">
        <v>14</v>
      </c>
      <c r="P2" s="15" t="s">
        <v>38</v>
      </c>
      <c r="Q2" s="15" t="s">
        <v>15</v>
      </c>
      <c r="R2" s="15" t="s">
        <v>39</v>
      </c>
      <c r="S2" s="15" t="s">
        <v>16</v>
      </c>
      <c r="T2" s="15" t="s">
        <v>40</v>
      </c>
      <c r="U2" s="15" t="s">
        <v>17</v>
      </c>
      <c r="V2" s="15" t="s">
        <v>41</v>
      </c>
      <c r="W2" s="15" t="s">
        <v>18</v>
      </c>
      <c r="X2" s="15" t="s">
        <v>42</v>
      </c>
      <c r="Y2" s="15" t="s">
        <v>19</v>
      </c>
      <c r="Z2" s="15" t="s">
        <v>43</v>
      </c>
      <c r="AA2" s="15" t="s">
        <v>20</v>
      </c>
      <c r="AB2" s="15" t="s">
        <v>44</v>
      </c>
      <c r="AC2" s="15" t="s">
        <v>21</v>
      </c>
      <c r="AD2" s="15" t="s">
        <v>45</v>
      </c>
      <c r="AE2" s="55"/>
      <c r="AF2" s="10" t="s">
        <v>10</v>
      </c>
      <c r="AG2" s="10" t="s">
        <v>11</v>
      </c>
      <c r="AH2" s="10" t="s">
        <v>12</v>
      </c>
      <c r="AI2" s="10" t="s">
        <v>13</v>
      </c>
      <c r="AJ2" s="10" t="s">
        <v>24</v>
      </c>
      <c r="AK2" s="10" t="s">
        <v>25</v>
      </c>
      <c r="AL2" s="10" t="s">
        <v>26</v>
      </c>
      <c r="AM2" s="10" t="s">
        <v>27</v>
      </c>
      <c r="AN2" s="10" t="s">
        <v>28</v>
      </c>
      <c r="AO2" s="10" t="s">
        <v>29</v>
      </c>
      <c r="AP2" s="10" t="s">
        <v>30</v>
      </c>
      <c r="AQ2" s="10" t="s">
        <v>31</v>
      </c>
      <c r="AR2" s="10" t="s">
        <v>32</v>
      </c>
      <c r="AS2" s="10" t="s">
        <v>0</v>
      </c>
    </row>
    <row r="3" spans="1:52" ht="15" customHeight="1" x14ac:dyDescent="0.25">
      <c r="A3" s="5">
        <f t="shared" ref="A3:A17" si="0">IF(AE3="","",RANK(AE3,AE$3:AE$18))</f>
        <v>1</v>
      </c>
      <c r="B3" s="17" t="s">
        <v>46</v>
      </c>
      <c r="C3" s="40" t="s">
        <v>136</v>
      </c>
      <c r="D3" s="46">
        <v>179.8</v>
      </c>
      <c r="E3" s="43">
        <v>51.67</v>
      </c>
      <c r="F3" s="22">
        <v>24</v>
      </c>
      <c r="G3" s="22">
        <v>57.33</v>
      </c>
      <c r="H3" s="22">
        <v>24</v>
      </c>
      <c r="I3" s="22">
        <v>60.76</v>
      </c>
      <c r="J3" s="7">
        <v>24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>
        <f t="shared" ref="AE3:AE17" si="1">IF(AS3=0,"",SUM(AF3:AR3)/AS3)</f>
        <v>56.586666666666666</v>
      </c>
      <c r="AF3">
        <f t="shared" ref="AF3:AF17" si="2">E3*F3</f>
        <v>1240.08</v>
      </c>
      <c r="AG3">
        <f t="shared" ref="AG3:AG17" si="3">G3*H3</f>
        <v>1375.92</v>
      </c>
      <c r="AH3">
        <f t="shared" ref="AH3:AH17" si="4">I3*J3</f>
        <v>1458.24</v>
      </c>
      <c r="AI3">
        <f t="shared" ref="AI3:AI17" si="5">K3*L3</f>
        <v>0</v>
      </c>
      <c r="AJ3">
        <f t="shared" ref="AJ3:AJ17" si="6">M3*N3</f>
        <v>0</v>
      </c>
      <c r="AK3">
        <f t="shared" ref="AK3:AK17" si="7">O3*P3</f>
        <v>0</v>
      </c>
      <c r="AL3">
        <f t="shared" ref="AL3:AL17" si="8">Q3*R3</f>
        <v>0</v>
      </c>
      <c r="AM3">
        <f t="shared" ref="AM3:AM17" si="9">S3*T3</f>
        <v>0</v>
      </c>
      <c r="AN3">
        <f t="shared" ref="AN3:AN17" si="10">U3*V3</f>
        <v>0</v>
      </c>
      <c r="AO3">
        <f t="shared" ref="AO3:AO17" si="11">W3*X3</f>
        <v>0</v>
      </c>
      <c r="AP3">
        <f t="shared" ref="AP3:AP17" si="12">Y3*Z3</f>
        <v>0</v>
      </c>
      <c r="AQ3">
        <f t="shared" ref="AQ3:AQ17" si="13">AA3*AB3</f>
        <v>0</v>
      </c>
      <c r="AR3">
        <f t="shared" ref="AR3:AR17" si="14">AC3*AD3</f>
        <v>0</v>
      </c>
      <c r="AS3" s="4">
        <f t="shared" ref="AS3:AS17" si="15">F3+H3+J3+L3+N3+P3+R3+T3+V3+X3+Z3+AB3+AD3</f>
        <v>72</v>
      </c>
      <c r="AV3" s="37">
        <v>6</v>
      </c>
      <c r="AW3" s="38" t="s">
        <v>97</v>
      </c>
      <c r="AX3" s="37">
        <v>179.8</v>
      </c>
      <c r="AY3" s="37">
        <v>-5.2</v>
      </c>
      <c r="AZ3" s="39" t="s">
        <v>103</v>
      </c>
    </row>
    <row r="4" spans="1:52" ht="15" customHeight="1" x14ac:dyDescent="0.25">
      <c r="A4" s="5">
        <f t="shared" si="0"/>
        <v>2</v>
      </c>
      <c r="B4" s="17" t="s">
        <v>46</v>
      </c>
      <c r="C4" s="40" t="s">
        <v>135</v>
      </c>
      <c r="D4" s="47">
        <v>180</v>
      </c>
      <c r="E4" s="43">
        <v>56.25</v>
      </c>
      <c r="F4" s="22">
        <v>24</v>
      </c>
      <c r="G4" s="22">
        <v>49.92</v>
      </c>
      <c r="H4" s="22">
        <v>24</v>
      </c>
      <c r="I4" s="22">
        <v>63.54</v>
      </c>
      <c r="J4" s="7">
        <v>24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9">
        <f t="shared" si="1"/>
        <v>56.57</v>
      </c>
      <c r="AF4">
        <f t="shared" si="2"/>
        <v>1350</v>
      </c>
      <c r="AG4">
        <f t="shared" si="3"/>
        <v>1198.08</v>
      </c>
      <c r="AH4">
        <f t="shared" si="4"/>
        <v>1524.96</v>
      </c>
      <c r="AI4">
        <f t="shared" si="5"/>
        <v>0</v>
      </c>
      <c r="AJ4">
        <f t="shared" si="6"/>
        <v>0</v>
      </c>
      <c r="AK4">
        <f t="shared" si="7"/>
        <v>0</v>
      </c>
      <c r="AL4">
        <f t="shared" si="8"/>
        <v>0</v>
      </c>
      <c r="AM4">
        <f t="shared" si="9"/>
        <v>0</v>
      </c>
      <c r="AN4">
        <f t="shared" si="10"/>
        <v>0</v>
      </c>
      <c r="AO4">
        <f t="shared" si="11"/>
        <v>0</v>
      </c>
      <c r="AP4">
        <f t="shared" si="12"/>
        <v>0</v>
      </c>
      <c r="AQ4">
        <f t="shared" si="13"/>
        <v>0</v>
      </c>
      <c r="AR4">
        <f t="shared" si="14"/>
        <v>0</v>
      </c>
      <c r="AS4" s="4">
        <f t="shared" si="15"/>
        <v>72</v>
      </c>
      <c r="AV4" s="37">
        <v>5</v>
      </c>
      <c r="AW4" s="38" t="s">
        <v>97</v>
      </c>
      <c r="AX4" s="37">
        <v>180</v>
      </c>
      <c r="AY4" s="37">
        <v>-1.6</v>
      </c>
      <c r="AZ4" s="39" t="s">
        <v>102</v>
      </c>
    </row>
    <row r="5" spans="1:52" ht="15" customHeight="1" x14ac:dyDescent="0.25">
      <c r="A5" s="5">
        <f t="shared" si="0"/>
        <v>3</v>
      </c>
      <c r="B5" s="17" t="s">
        <v>46</v>
      </c>
      <c r="C5" s="40" t="s">
        <v>161</v>
      </c>
      <c r="D5" s="47">
        <v>184.2</v>
      </c>
      <c r="E5" s="43">
        <v>57.92</v>
      </c>
      <c r="F5" s="22">
        <v>24</v>
      </c>
      <c r="G5" s="22">
        <v>51.58</v>
      </c>
      <c r="H5" s="22">
        <v>24</v>
      </c>
      <c r="I5" s="22">
        <v>54.17</v>
      </c>
      <c r="J5" s="7">
        <v>24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9">
        <f t="shared" si="1"/>
        <v>54.556666666666665</v>
      </c>
      <c r="AF5">
        <f t="shared" si="2"/>
        <v>1390.08</v>
      </c>
      <c r="AG5">
        <f t="shared" si="3"/>
        <v>1237.92</v>
      </c>
      <c r="AH5">
        <f t="shared" si="4"/>
        <v>1300.08</v>
      </c>
      <c r="AI5">
        <f t="shared" si="5"/>
        <v>0</v>
      </c>
      <c r="AJ5">
        <f t="shared" si="6"/>
        <v>0</v>
      </c>
      <c r="AK5">
        <f t="shared" si="7"/>
        <v>0</v>
      </c>
      <c r="AL5">
        <f t="shared" si="8"/>
        <v>0</v>
      </c>
      <c r="AM5">
        <f t="shared" si="9"/>
        <v>0</v>
      </c>
      <c r="AN5">
        <f t="shared" si="10"/>
        <v>0</v>
      </c>
      <c r="AO5">
        <f t="shared" si="11"/>
        <v>0</v>
      </c>
      <c r="AP5">
        <f t="shared" si="12"/>
        <v>0</v>
      </c>
      <c r="AQ5">
        <f t="shared" si="13"/>
        <v>0</v>
      </c>
      <c r="AR5">
        <f t="shared" si="14"/>
        <v>0</v>
      </c>
      <c r="AS5" s="4">
        <f t="shared" si="15"/>
        <v>72</v>
      </c>
      <c r="AV5" s="37">
        <v>3</v>
      </c>
      <c r="AW5" s="38" t="s">
        <v>97</v>
      </c>
      <c r="AX5" s="37">
        <v>184.2</v>
      </c>
      <c r="AY5" s="37">
        <v>1.2</v>
      </c>
      <c r="AZ5" s="39" t="s">
        <v>100</v>
      </c>
    </row>
    <row r="6" spans="1:52" ht="15" customHeight="1" x14ac:dyDescent="0.25">
      <c r="A6" s="5">
        <f t="shared" si="0"/>
        <v>4</v>
      </c>
      <c r="B6" s="17" t="s">
        <v>46</v>
      </c>
      <c r="C6" s="40" t="s">
        <v>133</v>
      </c>
      <c r="D6" s="47">
        <v>184.6</v>
      </c>
      <c r="E6" s="43">
        <v>52.08</v>
      </c>
      <c r="F6" s="22">
        <v>24</v>
      </c>
      <c r="G6" s="22">
        <v>54.25</v>
      </c>
      <c r="H6" s="22">
        <v>24</v>
      </c>
      <c r="I6" s="22">
        <v>55.21</v>
      </c>
      <c r="J6" s="7">
        <v>24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9">
        <f t="shared" si="1"/>
        <v>53.846666666666664</v>
      </c>
      <c r="AF6">
        <f t="shared" si="2"/>
        <v>1249.92</v>
      </c>
      <c r="AG6">
        <f t="shared" si="3"/>
        <v>1302</v>
      </c>
      <c r="AH6">
        <f t="shared" si="4"/>
        <v>1325.04</v>
      </c>
      <c r="AI6">
        <f t="shared" si="5"/>
        <v>0</v>
      </c>
      <c r="AJ6">
        <f t="shared" si="6"/>
        <v>0</v>
      </c>
      <c r="AK6">
        <f t="shared" si="7"/>
        <v>0</v>
      </c>
      <c r="AL6">
        <f t="shared" si="8"/>
        <v>0</v>
      </c>
      <c r="AM6">
        <f t="shared" si="9"/>
        <v>0</v>
      </c>
      <c r="AN6">
        <f t="shared" si="10"/>
        <v>0</v>
      </c>
      <c r="AO6">
        <f t="shared" si="11"/>
        <v>0</v>
      </c>
      <c r="AP6">
        <f t="shared" si="12"/>
        <v>0</v>
      </c>
      <c r="AQ6">
        <f t="shared" si="13"/>
        <v>0</v>
      </c>
      <c r="AR6">
        <f t="shared" si="14"/>
        <v>0</v>
      </c>
      <c r="AS6" s="4">
        <f t="shared" si="15"/>
        <v>72</v>
      </c>
      <c r="AV6" s="37">
        <v>2</v>
      </c>
      <c r="AW6" s="38" t="s">
        <v>97</v>
      </c>
      <c r="AX6" s="37">
        <v>184.6</v>
      </c>
      <c r="AY6" s="37">
        <v>-0.6</v>
      </c>
      <c r="AZ6" s="39" t="s">
        <v>99</v>
      </c>
    </row>
    <row r="7" spans="1:52" ht="15" customHeight="1" x14ac:dyDescent="0.25">
      <c r="A7" s="5">
        <f t="shared" si="0"/>
        <v>5</v>
      </c>
      <c r="B7" s="17" t="s">
        <v>46</v>
      </c>
      <c r="C7" s="40" t="s">
        <v>160</v>
      </c>
      <c r="D7" s="47">
        <v>160.6</v>
      </c>
      <c r="E7" s="43">
        <v>70.5</v>
      </c>
      <c r="F7" s="22">
        <v>20</v>
      </c>
      <c r="G7" s="22">
        <v>52.58</v>
      </c>
      <c r="H7" s="22">
        <v>24</v>
      </c>
      <c r="I7" s="22">
        <v>37.5</v>
      </c>
      <c r="J7" s="7">
        <v>24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9">
        <f t="shared" si="1"/>
        <v>52.52823529411765</v>
      </c>
      <c r="AF7">
        <f t="shared" si="2"/>
        <v>1410</v>
      </c>
      <c r="AG7">
        <f t="shared" si="3"/>
        <v>1261.92</v>
      </c>
      <c r="AH7">
        <f t="shared" si="4"/>
        <v>900</v>
      </c>
      <c r="AI7">
        <f t="shared" si="5"/>
        <v>0</v>
      </c>
      <c r="AJ7">
        <f t="shared" si="6"/>
        <v>0</v>
      </c>
      <c r="AK7">
        <f t="shared" si="7"/>
        <v>0</v>
      </c>
      <c r="AL7">
        <f t="shared" si="8"/>
        <v>0</v>
      </c>
      <c r="AM7">
        <f t="shared" si="9"/>
        <v>0</v>
      </c>
      <c r="AN7">
        <f t="shared" si="10"/>
        <v>0</v>
      </c>
      <c r="AO7">
        <f t="shared" si="11"/>
        <v>0</v>
      </c>
      <c r="AP7">
        <f t="shared" si="12"/>
        <v>0</v>
      </c>
      <c r="AQ7">
        <f t="shared" si="13"/>
        <v>0</v>
      </c>
      <c r="AR7">
        <f t="shared" si="14"/>
        <v>0</v>
      </c>
      <c r="AS7" s="4">
        <f t="shared" si="15"/>
        <v>68</v>
      </c>
      <c r="AV7" s="37">
        <v>15</v>
      </c>
      <c r="AW7" s="38" t="s">
        <v>97</v>
      </c>
      <c r="AX7" s="37">
        <v>160.6</v>
      </c>
      <c r="AY7" s="39"/>
      <c r="AZ7" s="39" t="s">
        <v>112</v>
      </c>
    </row>
    <row r="8" spans="1:52" ht="15" customHeight="1" x14ac:dyDescent="0.25">
      <c r="A8" s="5">
        <f t="shared" si="0"/>
        <v>6</v>
      </c>
      <c r="B8" s="17" t="s">
        <v>46</v>
      </c>
      <c r="C8" s="40" t="s">
        <v>134</v>
      </c>
      <c r="D8" s="47">
        <v>183</v>
      </c>
      <c r="E8" s="43">
        <v>54.17</v>
      </c>
      <c r="F8" s="22">
        <v>24</v>
      </c>
      <c r="G8" s="22">
        <v>49.5</v>
      </c>
      <c r="H8" s="22">
        <v>24</v>
      </c>
      <c r="I8" s="22">
        <v>52.78</v>
      </c>
      <c r="J8" s="7">
        <v>24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9">
        <f t="shared" si="1"/>
        <v>52.150000000000006</v>
      </c>
      <c r="AF8">
        <f t="shared" si="2"/>
        <v>1300.08</v>
      </c>
      <c r="AG8">
        <f t="shared" si="3"/>
        <v>1188</v>
      </c>
      <c r="AH8">
        <f t="shared" si="4"/>
        <v>1266.72</v>
      </c>
      <c r="AI8">
        <f t="shared" si="5"/>
        <v>0</v>
      </c>
      <c r="AJ8">
        <f t="shared" si="6"/>
        <v>0</v>
      </c>
      <c r="AK8">
        <f t="shared" si="7"/>
        <v>0</v>
      </c>
      <c r="AL8">
        <f t="shared" si="8"/>
        <v>0</v>
      </c>
      <c r="AM8">
        <f t="shared" si="9"/>
        <v>0</v>
      </c>
      <c r="AN8">
        <f t="shared" si="10"/>
        <v>0</v>
      </c>
      <c r="AO8">
        <f t="shared" si="11"/>
        <v>0</v>
      </c>
      <c r="AP8">
        <f t="shared" si="12"/>
        <v>0</v>
      </c>
      <c r="AQ8">
        <f t="shared" si="13"/>
        <v>0</v>
      </c>
      <c r="AR8">
        <f t="shared" si="14"/>
        <v>0</v>
      </c>
      <c r="AS8" s="4">
        <f t="shared" si="15"/>
        <v>72</v>
      </c>
      <c r="AV8" s="37">
        <v>4</v>
      </c>
      <c r="AW8" s="38" t="s">
        <v>97</v>
      </c>
      <c r="AX8" s="37">
        <v>183</v>
      </c>
      <c r="AY8" s="37">
        <v>1.2</v>
      </c>
      <c r="AZ8" s="39" t="s">
        <v>101</v>
      </c>
    </row>
    <row r="9" spans="1:52" ht="15" customHeight="1" x14ac:dyDescent="0.25">
      <c r="A9" s="5">
        <f t="shared" si="0"/>
        <v>7</v>
      </c>
      <c r="B9" s="17" t="s">
        <v>46</v>
      </c>
      <c r="C9" s="40" t="s">
        <v>132</v>
      </c>
      <c r="D9" s="47">
        <v>185</v>
      </c>
      <c r="E9" s="43">
        <v>42.5</v>
      </c>
      <c r="F9" s="22">
        <v>24</v>
      </c>
      <c r="G9" s="22">
        <v>52.08</v>
      </c>
      <c r="H9" s="22">
        <v>24</v>
      </c>
      <c r="I9" s="22">
        <v>56.25</v>
      </c>
      <c r="J9" s="7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9">
        <f t="shared" si="1"/>
        <v>50.276666666666671</v>
      </c>
      <c r="AF9">
        <f t="shared" si="2"/>
        <v>1020</v>
      </c>
      <c r="AG9">
        <f t="shared" si="3"/>
        <v>1249.92</v>
      </c>
      <c r="AH9">
        <f t="shared" si="4"/>
        <v>1350</v>
      </c>
      <c r="AI9">
        <f t="shared" si="5"/>
        <v>0</v>
      </c>
      <c r="AJ9">
        <f t="shared" si="6"/>
        <v>0</v>
      </c>
      <c r="AK9">
        <f t="shared" si="7"/>
        <v>0</v>
      </c>
      <c r="AL9">
        <f t="shared" si="8"/>
        <v>0</v>
      </c>
      <c r="AM9">
        <f t="shared" si="9"/>
        <v>0</v>
      </c>
      <c r="AN9">
        <f t="shared" si="10"/>
        <v>0</v>
      </c>
      <c r="AO9">
        <f t="shared" si="11"/>
        <v>0</v>
      </c>
      <c r="AP9">
        <f t="shared" si="12"/>
        <v>0</v>
      </c>
      <c r="AQ9">
        <f t="shared" si="13"/>
        <v>0</v>
      </c>
      <c r="AR9">
        <f t="shared" si="14"/>
        <v>0</v>
      </c>
      <c r="AS9" s="4">
        <f t="shared" si="15"/>
        <v>72</v>
      </c>
      <c r="AV9" s="37">
        <v>1</v>
      </c>
      <c r="AW9" s="38" t="s">
        <v>97</v>
      </c>
      <c r="AX9" s="37">
        <v>185</v>
      </c>
      <c r="AY9" s="37">
        <v>2.6</v>
      </c>
      <c r="AZ9" s="39" t="s">
        <v>98</v>
      </c>
    </row>
    <row r="10" spans="1:52" ht="15" customHeight="1" x14ac:dyDescent="0.25">
      <c r="A10" s="5">
        <f t="shared" si="0"/>
        <v>8</v>
      </c>
      <c r="B10" s="17" t="s">
        <v>46</v>
      </c>
      <c r="C10" s="40" t="s">
        <v>143</v>
      </c>
      <c r="D10" s="47">
        <v>164.2</v>
      </c>
      <c r="E10" s="43">
        <v>37.5</v>
      </c>
      <c r="F10" s="22">
        <v>24</v>
      </c>
      <c r="G10" s="22">
        <v>59.62</v>
      </c>
      <c r="H10" s="22">
        <v>24</v>
      </c>
      <c r="I10" s="22">
        <v>52.78</v>
      </c>
      <c r="J10" s="7">
        <v>24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9">
        <f t="shared" si="1"/>
        <v>49.966666666666669</v>
      </c>
      <c r="AF10">
        <f t="shared" si="2"/>
        <v>900</v>
      </c>
      <c r="AG10">
        <f t="shared" si="3"/>
        <v>1430.8799999999999</v>
      </c>
      <c r="AH10">
        <f t="shared" si="4"/>
        <v>1266.72</v>
      </c>
      <c r="AI10">
        <f t="shared" si="5"/>
        <v>0</v>
      </c>
      <c r="AJ10">
        <f t="shared" si="6"/>
        <v>0</v>
      </c>
      <c r="AK10">
        <f t="shared" si="7"/>
        <v>0</v>
      </c>
      <c r="AL10">
        <f t="shared" si="8"/>
        <v>0</v>
      </c>
      <c r="AM10">
        <f t="shared" si="9"/>
        <v>0</v>
      </c>
      <c r="AN10">
        <f t="shared" si="10"/>
        <v>0</v>
      </c>
      <c r="AO10">
        <f t="shared" si="11"/>
        <v>0</v>
      </c>
      <c r="AP10">
        <f t="shared" si="12"/>
        <v>0</v>
      </c>
      <c r="AQ10">
        <f t="shared" si="13"/>
        <v>0</v>
      </c>
      <c r="AR10">
        <f t="shared" si="14"/>
        <v>0</v>
      </c>
      <c r="AS10" s="4">
        <f t="shared" si="15"/>
        <v>72</v>
      </c>
      <c r="AV10" s="37">
        <v>14</v>
      </c>
      <c r="AW10" s="38" t="s">
        <v>97</v>
      </c>
      <c r="AX10" s="37">
        <v>164.2</v>
      </c>
      <c r="AY10" s="37">
        <v>-1.2</v>
      </c>
      <c r="AZ10" s="39" t="s">
        <v>111</v>
      </c>
    </row>
    <row r="11" spans="1:52" ht="15" customHeight="1" x14ac:dyDescent="0.25">
      <c r="A11" s="5">
        <f t="shared" si="0"/>
        <v>9</v>
      </c>
      <c r="B11" s="17" t="s">
        <v>46</v>
      </c>
      <c r="C11" s="40" t="s">
        <v>139</v>
      </c>
      <c r="D11" s="47">
        <v>173</v>
      </c>
      <c r="E11" s="43">
        <v>54.58</v>
      </c>
      <c r="F11" s="22">
        <v>24</v>
      </c>
      <c r="G11" s="22">
        <v>42.03</v>
      </c>
      <c r="H11" s="22">
        <v>23</v>
      </c>
      <c r="I11" s="22">
        <v>52.43</v>
      </c>
      <c r="J11" s="7">
        <v>24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9">
        <f t="shared" si="1"/>
        <v>49.787746478873245</v>
      </c>
      <c r="AF11">
        <f t="shared" si="2"/>
        <v>1309.92</v>
      </c>
      <c r="AG11">
        <f t="shared" si="3"/>
        <v>966.69</v>
      </c>
      <c r="AH11">
        <f t="shared" si="4"/>
        <v>1258.32</v>
      </c>
      <c r="AI11">
        <f t="shared" si="5"/>
        <v>0</v>
      </c>
      <c r="AJ11">
        <f t="shared" si="6"/>
        <v>0</v>
      </c>
      <c r="AK11">
        <f t="shared" si="7"/>
        <v>0</v>
      </c>
      <c r="AL11">
        <f t="shared" si="8"/>
        <v>0</v>
      </c>
      <c r="AM11">
        <f t="shared" si="9"/>
        <v>0</v>
      </c>
      <c r="AN11">
        <f t="shared" si="10"/>
        <v>0</v>
      </c>
      <c r="AO11">
        <f t="shared" si="11"/>
        <v>0</v>
      </c>
      <c r="AP11">
        <f t="shared" si="12"/>
        <v>0</v>
      </c>
      <c r="AQ11">
        <f t="shared" si="13"/>
        <v>0</v>
      </c>
      <c r="AR11">
        <f t="shared" si="14"/>
        <v>0</v>
      </c>
      <c r="AS11" s="4">
        <f t="shared" si="15"/>
        <v>71</v>
      </c>
      <c r="AV11" s="37">
        <v>10</v>
      </c>
      <c r="AW11" s="38" t="s">
        <v>97</v>
      </c>
      <c r="AX11" s="37">
        <v>173</v>
      </c>
      <c r="AY11" s="37">
        <v>2.2999999999999998</v>
      </c>
      <c r="AZ11" s="39" t="s">
        <v>107</v>
      </c>
    </row>
    <row r="12" spans="1:52" ht="15" customHeight="1" x14ac:dyDescent="0.25">
      <c r="A12" s="5">
        <f t="shared" si="0"/>
        <v>10</v>
      </c>
      <c r="B12" s="17" t="s">
        <v>46</v>
      </c>
      <c r="C12" s="40" t="s">
        <v>138</v>
      </c>
      <c r="D12" s="47">
        <v>176</v>
      </c>
      <c r="E12" s="43">
        <v>45.42</v>
      </c>
      <c r="F12" s="22">
        <v>24</v>
      </c>
      <c r="G12" s="22">
        <v>53.67</v>
      </c>
      <c r="H12" s="22">
        <v>24</v>
      </c>
      <c r="I12" s="22">
        <v>47.22</v>
      </c>
      <c r="J12" s="7">
        <v>24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9">
        <f t="shared" si="1"/>
        <v>48.769999999999996</v>
      </c>
      <c r="AF12">
        <f t="shared" si="2"/>
        <v>1090.08</v>
      </c>
      <c r="AG12">
        <f t="shared" si="3"/>
        <v>1288.08</v>
      </c>
      <c r="AH12">
        <f t="shared" si="4"/>
        <v>1133.28</v>
      </c>
      <c r="AI12">
        <f t="shared" si="5"/>
        <v>0</v>
      </c>
      <c r="AJ12">
        <f t="shared" si="6"/>
        <v>0</v>
      </c>
      <c r="AK12">
        <f t="shared" si="7"/>
        <v>0</v>
      </c>
      <c r="AL12">
        <f t="shared" si="8"/>
        <v>0</v>
      </c>
      <c r="AM12">
        <f t="shared" si="9"/>
        <v>0</v>
      </c>
      <c r="AN12">
        <f t="shared" si="10"/>
        <v>0</v>
      </c>
      <c r="AO12">
        <f t="shared" si="11"/>
        <v>0</v>
      </c>
      <c r="AP12">
        <f t="shared" si="12"/>
        <v>0</v>
      </c>
      <c r="AQ12">
        <f t="shared" si="13"/>
        <v>0</v>
      </c>
      <c r="AR12">
        <f t="shared" si="14"/>
        <v>0</v>
      </c>
      <c r="AS12" s="4">
        <f t="shared" si="15"/>
        <v>72</v>
      </c>
      <c r="AV12" s="37">
        <v>9</v>
      </c>
      <c r="AW12" s="38" t="s">
        <v>97</v>
      </c>
      <c r="AX12" s="37">
        <v>176</v>
      </c>
      <c r="AY12" s="37">
        <v>1</v>
      </c>
      <c r="AZ12" s="39" t="s">
        <v>106</v>
      </c>
    </row>
    <row r="13" spans="1:52" ht="15" customHeight="1" x14ac:dyDescent="0.25">
      <c r="A13" s="5">
        <f t="shared" si="0"/>
        <v>11</v>
      </c>
      <c r="B13" s="17" t="s">
        <v>46</v>
      </c>
      <c r="C13" s="40" t="s">
        <v>141</v>
      </c>
      <c r="D13" s="47">
        <v>169.8</v>
      </c>
      <c r="E13" s="43">
        <v>46.25</v>
      </c>
      <c r="F13" s="22">
        <v>24</v>
      </c>
      <c r="G13" s="22">
        <v>50.5</v>
      </c>
      <c r="H13" s="22">
        <v>24</v>
      </c>
      <c r="I13" s="2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9">
        <f t="shared" si="1"/>
        <v>48.375</v>
      </c>
      <c r="AF13">
        <f t="shared" si="2"/>
        <v>1110</v>
      </c>
      <c r="AG13">
        <f t="shared" si="3"/>
        <v>1212</v>
      </c>
      <c r="AH13">
        <f t="shared" si="4"/>
        <v>0</v>
      </c>
      <c r="AI13">
        <f t="shared" si="5"/>
        <v>0</v>
      </c>
      <c r="AJ13">
        <f t="shared" si="6"/>
        <v>0</v>
      </c>
      <c r="AK13">
        <f t="shared" si="7"/>
        <v>0</v>
      </c>
      <c r="AL13">
        <f t="shared" si="8"/>
        <v>0</v>
      </c>
      <c r="AM13">
        <f t="shared" si="9"/>
        <v>0</v>
      </c>
      <c r="AN13">
        <f t="shared" si="10"/>
        <v>0</v>
      </c>
      <c r="AO13">
        <f t="shared" si="11"/>
        <v>0</v>
      </c>
      <c r="AP13">
        <f t="shared" si="12"/>
        <v>0</v>
      </c>
      <c r="AQ13">
        <f t="shared" si="13"/>
        <v>0</v>
      </c>
      <c r="AR13">
        <f t="shared" si="14"/>
        <v>0</v>
      </c>
      <c r="AS13" s="4">
        <f t="shared" si="15"/>
        <v>48</v>
      </c>
      <c r="AV13" s="37">
        <v>12</v>
      </c>
      <c r="AW13" s="38" t="s">
        <v>97</v>
      </c>
      <c r="AX13" s="37">
        <v>169.8</v>
      </c>
      <c r="AY13" s="37">
        <v>-1.4</v>
      </c>
      <c r="AZ13" s="39" t="s">
        <v>109</v>
      </c>
    </row>
    <row r="14" spans="1:52" ht="15" customHeight="1" x14ac:dyDescent="0.25">
      <c r="A14" s="5">
        <f t="shared" si="0"/>
        <v>12</v>
      </c>
      <c r="B14" s="17" t="s">
        <v>46</v>
      </c>
      <c r="C14" s="40" t="s">
        <v>142</v>
      </c>
      <c r="D14" s="47">
        <v>165.8</v>
      </c>
      <c r="E14" s="43">
        <v>50.83</v>
      </c>
      <c r="F14" s="22">
        <v>24</v>
      </c>
      <c r="G14" s="22">
        <v>39.75</v>
      </c>
      <c r="H14" s="22">
        <v>24</v>
      </c>
      <c r="I14" s="22">
        <v>49.65</v>
      </c>
      <c r="J14" s="7">
        <v>24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9">
        <f t="shared" si="1"/>
        <v>46.743333333333332</v>
      </c>
      <c r="AF14">
        <f t="shared" si="2"/>
        <v>1219.92</v>
      </c>
      <c r="AG14">
        <f t="shared" si="3"/>
        <v>954</v>
      </c>
      <c r="AH14">
        <f t="shared" si="4"/>
        <v>1191.5999999999999</v>
      </c>
      <c r="AI14">
        <f t="shared" si="5"/>
        <v>0</v>
      </c>
      <c r="AJ14">
        <f t="shared" si="6"/>
        <v>0</v>
      </c>
      <c r="AK14">
        <f t="shared" si="7"/>
        <v>0</v>
      </c>
      <c r="AL14">
        <f t="shared" si="8"/>
        <v>0</v>
      </c>
      <c r="AM14">
        <f t="shared" si="9"/>
        <v>0</v>
      </c>
      <c r="AN14">
        <f t="shared" si="10"/>
        <v>0</v>
      </c>
      <c r="AO14">
        <f t="shared" si="11"/>
        <v>0</v>
      </c>
      <c r="AP14">
        <f t="shared" si="12"/>
        <v>0</v>
      </c>
      <c r="AQ14">
        <f t="shared" si="13"/>
        <v>0</v>
      </c>
      <c r="AR14">
        <f t="shared" si="14"/>
        <v>0</v>
      </c>
      <c r="AS14" s="4">
        <f t="shared" si="15"/>
        <v>72</v>
      </c>
      <c r="AV14" s="37">
        <v>13</v>
      </c>
      <c r="AW14" s="38" t="s">
        <v>97</v>
      </c>
      <c r="AX14" s="37">
        <v>165.8</v>
      </c>
      <c r="AY14" s="39"/>
      <c r="AZ14" s="39" t="s">
        <v>110</v>
      </c>
    </row>
    <row r="15" spans="1:52" ht="15" customHeight="1" x14ac:dyDescent="0.25">
      <c r="A15" s="5">
        <f t="shared" si="0"/>
        <v>13</v>
      </c>
      <c r="B15" s="17" t="s">
        <v>46</v>
      </c>
      <c r="C15" s="40" t="s">
        <v>140</v>
      </c>
      <c r="D15" s="47">
        <v>171.2</v>
      </c>
      <c r="E15" s="43">
        <v>51</v>
      </c>
      <c r="F15" s="22">
        <v>20</v>
      </c>
      <c r="G15" s="22">
        <v>47.29</v>
      </c>
      <c r="H15" s="22">
        <v>24</v>
      </c>
      <c r="I15" s="22">
        <v>42.36</v>
      </c>
      <c r="J15" s="7">
        <v>24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9">
        <f t="shared" si="1"/>
        <v>46.641176470588235</v>
      </c>
      <c r="AF15">
        <f t="shared" si="2"/>
        <v>1020</v>
      </c>
      <c r="AG15">
        <f t="shared" si="3"/>
        <v>1134.96</v>
      </c>
      <c r="AH15">
        <f t="shared" si="4"/>
        <v>1016.64</v>
      </c>
      <c r="AI15">
        <f t="shared" si="5"/>
        <v>0</v>
      </c>
      <c r="AJ15">
        <f t="shared" si="6"/>
        <v>0</v>
      </c>
      <c r="AK15">
        <f t="shared" si="7"/>
        <v>0</v>
      </c>
      <c r="AL15">
        <f t="shared" si="8"/>
        <v>0</v>
      </c>
      <c r="AM15">
        <f t="shared" si="9"/>
        <v>0</v>
      </c>
      <c r="AN15">
        <f t="shared" si="10"/>
        <v>0</v>
      </c>
      <c r="AO15">
        <f t="shared" si="11"/>
        <v>0</v>
      </c>
      <c r="AP15">
        <f t="shared" si="12"/>
        <v>0</v>
      </c>
      <c r="AQ15">
        <f t="shared" si="13"/>
        <v>0</v>
      </c>
      <c r="AR15">
        <f t="shared" si="14"/>
        <v>0</v>
      </c>
      <c r="AS15" s="4">
        <f t="shared" si="15"/>
        <v>68</v>
      </c>
      <c r="AV15" s="37">
        <v>11</v>
      </c>
      <c r="AW15" s="38" t="s">
        <v>97</v>
      </c>
      <c r="AX15" s="37">
        <v>171.2</v>
      </c>
      <c r="AY15" s="37">
        <v>-2.8</v>
      </c>
      <c r="AZ15" s="39" t="s">
        <v>108</v>
      </c>
    </row>
    <row r="16" spans="1:52" ht="15" customHeight="1" x14ac:dyDescent="0.25">
      <c r="A16" s="5">
        <f t="shared" si="0"/>
        <v>14</v>
      </c>
      <c r="B16" s="17" t="s">
        <v>46</v>
      </c>
      <c r="C16" s="40" t="s">
        <v>137</v>
      </c>
      <c r="D16" s="47">
        <v>177.1</v>
      </c>
      <c r="E16" s="43">
        <v>50.83</v>
      </c>
      <c r="F16" s="22">
        <v>24</v>
      </c>
      <c r="G16" s="22">
        <v>43.83</v>
      </c>
      <c r="H16" s="22">
        <v>24</v>
      </c>
      <c r="I16" s="22">
        <v>40.630000000000003</v>
      </c>
      <c r="J16" s="7">
        <v>24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9">
        <f t="shared" si="1"/>
        <v>45.096666666666664</v>
      </c>
      <c r="AF16">
        <f t="shared" si="2"/>
        <v>1219.92</v>
      </c>
      <c r="AG16">
        <f t="shared" si="3"/>
        <v>1051.92</v>
      </c>
      <c r="AH16">
        <f t="shared" si="4"/>
        <v>975.12000000000012</v>
      </c>
      <c r="AI16">
        <f t="shared" si="5"/>
        <v>0</v>
      </c>
      <c r="AJ16">
        <f t="shared" si="6"/>
        <v>0</v>
      </c>
      <c r="AK16">
        <f t="shared" si="7"/>
        <v>0</v>
      </c>
      <c r="AL16">
        <f t="shared" si="8"/>
        <v>0</v>
      </c>
      <c r="AM16">
        <f t="shared" si="9"/>
        <v>0</v>
      </c>
      <c r="AN16">
        <f t="shared" si="10"/>
        <v>0</v>
      </c>
      <c r="AO16">
        <f t="shared" si="11"/>
        <v>0</v>
      </c>
      <c r="AP16">
        <f t="shared" si="12"/>
        <v>0</v>
      </c>
      <c r="AQ16">
        <f t="shared" si="13"/>
        <v>0</v>
      </c>
      <c r="AR16">
        <f t="shared" si="14"/>
        <v>0</v>
      </c>
      <c r="AS16" s="4">
        <f t="shared" si="15"/>
        <v>72</v>
      </c>
      <c r="AV16" s="37">
        <v>7</v>
      </c>
      <c r="AW16" s="38" t="s">
        <v>97</v>
      </c>
      <c r="AX16" s="37">
        <v>177.1</v>
      </c>
      <c r="AY16" s="37">
        <v>-1.5</v>
      </c>
      <c r="AZ16" s="39" t="s">
        <v>104</v>
      </c>
    </row>
    <row r="17" spans="1:52" ht="15" customHeight="1" x14ac:dyDescent="0.25">
      <c r="A17" s="5">
        <f t="shared" si="0"/>
        <v>15</v>
      </c>
      <c r="B17" s="17" t="s">
        <v>46</v>
      </c>
      <c r="C17" s="40" t="s">
        <v>65</v>
      </c>
      <c r="D17" s="48">
        <v>176.2</v>
      </c>
      <c r="E17" s="43"/>
      <c r="F17" s="22"/>
      <c r="G17" s="22">
        <v>45</v>
      </c>
      <c r="H17" s="22">
        <v>24</v>
      </c>
      <c r="I17" s="22">
        <v>41.67</v>
      </c>
      <c r="J17" s="7">
        <v>24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9">
        <f t="shared" si="1"/>
        <v>43.335000000000001</v>
      </c>
      <c r="AF17">
        <f t="shared" si="2"/>
        <v>0</v>
      </c>
      <c r="AG17">
        <f t="shared" si="3"/>
        <v>1080</v>
      </c>
      <c r="AH17">
        <f t="shared" si="4"/>
        <v>1000.08</v>
      </c>
      <c r="AI17">
        <f t="shared" si="5"/>
        <v>0</v>
      </c>
      <c r="AJ17">
        <f t="shared" si="6"/>
        <v>0</v>
      </c>
      <c r="AK17">
        <f t="shared" si="7"/>
        <v>0</v>
      </c>
      <c r="AL17">
        <f t="shared" si="8"/>
        <v>0</v>
      </c>
      <c r="AM17">
        <f t="shared" si="9"/>
        <v>0</v>
      </c>
      <c r="AN17">
        <f t="shared" si="10"/>
        <v>0</v>
      </c>
      <c r="AO17">
        <f t="shared" si="11"/>
        <v>0</v>
      </c>
      <c r="AP17">
        <f t="shared" si="12"/>
        <v>0</v>
      </c>
      <c r="AQ17">
        <f t="shared" si="13"/>
        <v>0</v>
      </c>
      <c r="AR17">
        <f t="shared" si="14"/>
        <v>0</v>
      </c>
      <c r="AS17" s="4">
        <f t="shared" si="15"/>
        <v>48</v>
      </c>
      <c r="AV17" s="37">
        <v>8</v>
      </c>
      <c r="AW17" s="38" t="s">
        <v>97</v>
      </c>
      <c r="AX17" s="37">
        <v>176.2</v>
      </c>
      <c r="AY17" s="39"/>
      <c r="AZ17" s="39" t="s">
        <v>105</v>
      </c>
    </row>
    <row r="18" spans="1:52" ht="15" customHeight="1" x14ac:dyDescent="0.25">
      <c r="A18" s="5" t="str">
        <f t="shared" ref="A18" si="16">IF(AE18="","",RANK(AE18,AE$3:AE$18))</f>
        <v/>
      </c>
      <c r="B18" s="21"/>
      <c r="C18" s="49" t="s">
        <v>130</v>
      </c>
      <c r="D18" s="30"/>
      <c r="E18" s="22"/>
      <c r="F18" s="22"/>
      <c r="G18" s="22"/>
      <c r="H18" s="22"/>
      <c r="I18" s="2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9" t="str">
        <f t="shared" ref="AE18" si="17">IF(AS18=0,"",SUM(AF18:AR18)/AS18)</f>
        <v/>
      </c>
      <c r="AF18">
        <f t="shared" ref="AF18" si="18">E18*F18</f>
        <v>0</v>
      </c>
      <c r="AG18">
        <f t="shared" ref="AG18" si="19">G18*H18</f>
        <v>0</v>
      </c>
      <c r="AH18">
        <f t="shared" ref="AH18" si="20">I18*J18</f>
        <v>0</v>
      </c>
      <c r="AI18">
        <f t="shared" ref="AI18" si="21">K18*L18</f>
        <v>0</v>
      </c>
      <c r="AJ18">
        <f t="shared" ref="AJ18" si="22">M18*N18</f>
        <v>0</v>
      </c>
      <c r="AK18">
        <f t="shared" ref="AK18" si="23">O18*P18</f>
        <v>0</v>
      </c>
      <c r="AL18">
        <f t="shared" ref="AL18" si="24">Q18*R18</f>
        <v>0</v>
      </c>
      <c r="AM18">
        <f t="shared" ref="AM18" si="25">S18*T18</f>
        <v>0</v>
      </c>
      <c r="AN18">
        <f t="shared" ref="AN18" si="26">U18*V18</f>
        <v>0</v>
      </c>
      <c r="AO18">
        <f t="shared" ref="AO18" si="27">W18*X18</f>
        <v>0</v>
      </c>
      <c r="AP18">
        <f t="shared" ref="AP18" si="28">Y18*Z18</f>
        <v>0</v>
      </c>
      <c r="AQ18">
        <f t="shared" ref="AQ18" si="29">AA18*AB18</f>
        <v>0</v>
      </c>
      <c r="AR18">
        <f t="shared" ref="AR18" si="30">AC18*AD18</f>
        <v>0</v>
      </c>
      <c r="AS18" s="4">
        <f t="shared" ref="AS18" si="31">F18+H18+J18+L18+N18+P18+R18+T18+V18+X18+Z18+AB18+AD18</f>
        <v>0</v>
      </c>
      <c r="AV18" s="37">
        <v>16</v>
      </c>
      <c r="AW18" s="38" t="s">
        <v>97</v>
      </c>
      <c r="AX18" s="37">
        <v>156.4</v>
      </c>
      <c r="AY18" s="37">
        <v>0.4</v>
      </c>
      <c r="AZ18" s="39" t="s">
        <v>113</v>
      </c>
    </row>
    <row r="19" spans="1:52" ht="15" customHeight="1" x14ac:dyDescent="0.25">
      <c r="A19" s="5">
        <f t="shared" ref="A19:A34" si="32">IF(AE19="","",RANK(AE19,AE$19:AE$34))</f>
        <v>1</v>
      </c>
      <c r="B19" s="18" t="s">
        <v>47</v>
      </c>
      <c r="C19" s="40" t="s">
        <v>144</v>
      </c>
      <c r="D19" s="46">
        <v>156.4</v>
      </c>
      <c r="E19" s="43">
        <v>51</v>
      </c>
      <c r="F19" s="22">
        <v>20</v>
      </c>
      <c r="G19" s="22">
        <v>71.42</v>
      </c>
      <c r="H19" s="22">
        <v>24</v>
      </c>
      <c r="I19" s="22">
        <v>45.83</v>
      </c>
      <c r="J19" s="7">
        <v>24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9">
        <f t="shared" ref="AE19:AE34" si="33">IF(AS19=0,"",SUM(AF19:AR19)/AS19)</f>
        <v>56.382352941176471</v>
      </c>
      <c r="AF19">
        <f t="shared" ref="AF19:AF34" si="34">E19*F19</f>
        <v>1020</v>
      </c>
      <c r="AG19">
        <f t="shared" ref="AG19:AG34" si="35">G19*H19</f>
        <v>1714.08</v>
      </c>
      <c r="AH19">
        <f t="shared" ref="AH19:AH34" si="36">I19*J19</f>
        <v>1099.92</v>
      </c>
      <c r="AI19">
        <f t="shared" ref="AI19:AI34" si="37">K19*L19</f>
        <v>0</v>
      </c>
      <c r="AJ19">
        <f t="shared" ref="AJ19:AJ34" si="38">M19*N19</f>
        <v>0</v>
      </c>
      <c r="AK19">
        <f t="shared" ref="AK19:AK34" si="39">O19*P19</f>
        <v>0</v>
      </c>
      <c r="AL19">
        <f t="shared" ref="AL19:AL34" si="40">Q19*R19</f>
        <v>0</v>
      </c>
      <c r="AM19">
        <f t="shared" ref="AM19:AM34" si="41">S19*T19</f>
        <v>0</v>
      </c>
      <c r="AN19">
        <f t="shared" ref="AN19:AN34" si="42">U19*V19</f>
        <v>0</v>
      </c>
      <c r="AO19">
        <f t="shared" ref="AO19:AO34" si="43">W19*X19</f>
        <v>0</v>
      </c>
      <c r="AP19">
        <f t="shared" ref="AP19:AP34" si="44">Y19*Z19</f>
        <v>0</v>
      </c>
      <c r="AQ19">
        <f t="shared" ref="AQ19:AQ34" si="45">AA19*AB19</f>
        <v>0</v>
      </c>
      <c r="AR19">
        <f t="shared" ref="AR19:AR34" si="46">AC19*AD19</f>
        <v>0</v>
      </c>
      <c r="AS19" s="4">
        <f t="shared" ref="AS19:AS34" si="47">F19+H19+J19+L19+N19+P19+R19+T19+V19+X19+Z19+AB19+AD19</f>
        <v>68</v>
      </c>
      <c r="AV19" s="37">
        <v>17</v>
      </c>
      <c r="AW19" s="38" t="s">
        <v>97</v>
      </c>
      <c r="AX19" s="37">
        <v>155.19999999999999</v>
      </c>
      <c r="AY19" s="37">
        <v>-6.5</v>
      </c>
      <c r="AZ19" s="39" t="s">
        <v>114</v>
      </c>
    </row>
    <row r="20" spans="1:52" ht="15" customHeight="1" x14ac:dyDescent="0.25">
      <c r="A20" s="5">
        <f t="shared" si="32"/>
        <v>2</v>
      </c>
      <c r="B20" s="18" t="s">
        <v>47</v>
      </c>
      <c r="C20" s="40" t="s">
        <v>145</v>
      </c>
      <c r="D20" s="47">
        <v>155.19999999999999</v>
      </c>
      <c r="E20" s="43">
        <v>55.83</v>
      </c>
      <c r="F20" s="22">
        <v>24</v>
      </c>
      <c r="G20" s="22">
        <v>57.61</v>
      </c>
      <c r="H20" s="22">
        <v>23</v>
      </c>
      <c r="I20" s="22">
        <v>53.82</v>
      </c>
      <c r="J20" s="7">
        <v>24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9">
        <f t="shared" si="33"/>
        <v>55.727183098591553</v>
      </c>
      <c r="AF20">
        <f t="shared" si="34"/>
        <v>1339.92</v>
      </c>
      <c r="AG20">
        <f t="shared" si="35"/>
        <v>1325.03</v>
      </c>
      <c r="AH20">
        <f t="shared" si="36"/>
        <v>1291.68</v>
      </c>
      <c r="AI20">
        <f t="shared" si="37"/>
        <v>0</v>
      </c>
      <c r="AJ20">
        <f t="shared" si="38"/>
        <v>0</v>
      </c>
      <c r="AK20">
        <f t="shared" si="39"/>
        <v>0</v>
      </c>
      <c r="AL20">
        <f t="shared" si="40"/>
        <v>0</v>
      </c>
      <c r="AM20">
        <f t="shared" si="41"/>
        <v>0</v>
      </c>
      <c r="AN20">
        <f t="shared" si="42"/>
        <v>0</v>
      </c>
      <c r="AO20">
        <f t="shared" si="43"/>
        <v>0</v>
      </c>
      <c r="AP20">
        <f t="shared" si="44"/>
        <v>0</v>
      </c>
      <c r="AQ20">
        <f t="shared" si="45"/>
        <v>0</v>
      </c>
      <c r="AR20">
        <f t="shared" si="46"/>
        <v>0</v>
      </c>
      <c r="AS20" s="4">
        <f t="shared" si="47"/>
        <v>71</v>
      </c>
      <c r="AV20" s="37">
        <v>18</v>
      </c>
      <c r="AW20" s="38" t="s">
        <v>97</v>
      </c>
      <c r="AX20" s="37">
        <v>150.6</v>
      </c>
      <c r="AY20" s="37">
        <v>1.6</v>
      </c>
      <c r="AZ20" s="39" t="s">
        <v>115</v>
      </c>
    </row>
    <row r="21" spans="1:52" ht="15" customHeight="1" x14ac:dyDescent="0.25">
      <c r="A21" s="5">
        <f t="shared" si="32"/>
        <v>3</v>
      </c>
      <c r="B21" s="18" t="s">
        <v>47</v>
      </c>
      <c r="C21" s="40" t="s">
        <v>150</v>
      </c>
      <c r="D21" s="47">
        <v>147.4</v>
      </c>
      <c r="E21" s="43">
        <v>54</v>
      </c>
      <c r="F21" s="22">
        <v>20</v>
      </c>
      <c r="G21" s="22">
        <v>50.63</v>
      </c>
      <c r="H21" s="22">
        <v>24</v>
      </c>
      <c r="I21" s="22">
        <v>61.81</v>
      </c>
      <c r="J21" s="7">
        <v>24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9">
        <f t="shared" si="33"/>
        <v>55.567058823529408</v>
      </c>
      <c r="AF21">
        <f t="shared" si="34"/>
        <v>1080</v>
      </c>
      <c r="AG21">
        <f t="shared" si="35"/>
        <v>1215.1200000000001</v>
      </c>
      <c r="AH21">
        <f t="shared" si="36"/>
        <v>1483.44</v>
      </c>
      <c r="AI21">
        <f t="shared" si="37"/>
        <v>0</v>
      </c>
      <c r="AJ21">
        <f t="shared" si="38"/>
        <v>0</v>
      </c>
      <c r="AK21">
        <f t="shared" si="39"/>
        <v>0</v>
      </c>
      <c r="AL21">
        <f t="shared" si="40"/>
        <v>0</v>
      </c>
      <c r="AM21">
        <f t="shared" si="41"/>
        <v>0</v>
      </c>
      <c r="AN21">
        <f t="shared" si="42"/>
        <v>0</v>
      </c>
      <c r="AO21">
        <f t="shared" si="43"/>
        <v>0</v>
      </c>
      <c r="AP21">
        <f t="shared" si="44"/>
        <v>0</v>
      </c>
      <c r="AQ21">
        <f t="shared" si="45"/>
        <v>0</v>
      </c>
      <c r="AR21">
        <f t="shared" si="46"/>
        <v>0</v>
      </c>
      <c r="AS21" s="4">
        <f t="shared" si="47"/>
        <v>68</v>
      </c>
      <c r="AV21" s="37">
        <v>23</v>
      </c>
      <c r="AW21" s="38" t="s">
        <v>97</v>
      </c>
      <c r="AX21" s="37">
        <v>146.19999999999999</v>
      </c>
      <c r="AY21" s="39"/>
      <c r="AZ21" s="39" t="s">
        <v>120</v>
      </c>
    </row>
    <row r="22" spans="1:52" ht="15" customHeight="1" x14ac:dyDescent="0.25">
      <c r="A22" s="5">
        <f t="shared" si="32"/>
        <v>4</v>
      </c>
      <c r="B22" s="18" t="s">
        <v>47</v>
      </c>
      <c r="C22" s="40" t="s">
        <v>149</v>
      </c>
      <c r="D22" s="47">
        <v>149</v>
      </c>
      <c r="E22" s="43">
        <v>55.42</v>
      </c>
      <c r="F22" s="22">
        <v>24</v>
      </c>
      <c r="G22" s="22"/>
      <c r="H22" s="22"/>
      <c r="I22" s="2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9">
        <f t="shared" si="33"/>
        <v>55.419999999999995</v>
      </c>
      <c r="AF22">
        <f t="shared" si="34"/>
        <v>1330.08</v>
      </c>
      <c r="AG22">
        <f t="shared" si="35"/>
        <v>0</v>
      </c>
      <c r="AH22">
        <f t="shared" si="36"/>
        <v>0</v>
      </c>
      <c r="AI22">
        <f t="shared" si="37"/>
        <v>0</v>
      </c>
      <c r="AJ22">
        <f t="shared" si="38"/>
        <v>0</v>
      </c>
      <c r="AK22">
        <f t="shared" si="39"/>
        <v>0</v>
      </c>
      <c r="AL22">
        <f t="shared" si="40"/>
        <v>0</v>
      </c>
      <c r="AM22">
        <f t="shared" si="41"/>
        <v>0</v>
      </c>
      <c r="AN22">
        <f t="shared" si="42"/>
        <v>0</v>
      </c>
      <c r="AO22">
        <f t="shared" si="43"/>
        <v>0</v>
      </c>
      <c r="AP22">
        <f t="shared" si="44"/>
        <v>0</v>
      </c>
      <c r="AQ22">
        <f t="shared" si="45"/>
        <v>0</v>
      </c>
      <c r="AR22">
        <f t="shared" si="46"/>
        <v>0</v>
      </c>
      <c r="AS22" s="4">
        <f t="shared" si="47"/>
        <v>24</v>
      </c>
      <c r="AV22" s="37">
        <v>22</v>
      </c>
      <c r="AW22" s="38" t="s">
        <v>97</v>
      </c>
      <c r="AX22" s="37">
        <v>147.4</v>
      </c>
      <c r="AY22" s="37">
        <v>-2</v>
      </c>
      <c r="AZ22" s="39" t="s">
        <v>119</v>
      </c>
    </row>
    <row r="23" spans="1:52" ht="15" customHeight="1" x14ac:dyDescent="0.25">
      <c r="A23" s="5">
        <f t="shared" si="32"/>
        <v>5</v>
      </c>
      <c r="B23" s="18" t="s">
        <v>47</v>
      </c>
      <c r="C23" s="40" t="s">
        <v>147</v>
      </c>
      <c r="D23" s="47">
        <v>150.19999999999999</v>
      </c>
      <c r="E23" s="43">
        <v>51.25</v>
      </c>
      <c r="F23" s="22">
        <v>24</v>
      </c>
      <c r="G23" s="22"/>
      <c r="H23" s="22"/>
      <c r="I23" s="22">
        <v>56.6</v>
      </c>
      <c r="J23" s="7">
        <v>24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9">
        <f t="shared" si="33"/>
        <v>53.925000000000004</v>
      </c>
      <c r="AF23">
        <f t="shared" si="34"/>
        <v>1230</v>
      </c>
      <c r="AG23">
        <f t="shared" si="35"/>
        <v>0</v>
      </c>
      <c r="AH23">
        <f t="shared" si="36"/>
        <v>1358.4</v>
      </c>
      <c r="AI23">
        <f t="shared" si="37"/>
        <v>0</v>
      </c>
      <c r="AJ23">
        <f t="shared" si="38"/>
        <v>0</v>
      </c>
      <c r="AK23">
        <f t="shared" si="39"/>
        <v>0</v>
      </c>
      <c r="AL23">
        <f t="shared" si="40"/>
        <v>0</v>
      </c>
      <c r="AM23">
        <f t="shared" si="41"/>
        <v>0</v>
      </c>
      <c r="AN23">
        <f t="shared" si="42"/>
        <v>0</v>
      </c>
      <c r="AO23">
        <f t="shared" si="43"/>
        <v>0</v>
      </c>
      <c r="AP23">
        <f t="shared" si="44"/>
        <v>0</v>
      </c>
      <c r="AQ23">
        <f t="shared" si="45"/>
        <v>0</v>
      </c>
      <c r="AR23">
        <f t="shared" si="46"/>
        <v>0</v>
      </c>
      <c r="AS23" s="4">
        <f t="shared" si="47"/>
        <v>48</v>
      </c>
      <c r="AV23" s="37">
        <v>20</v>
      </c>
      <c r="AW23" s="38" t="s">
        <v>97</v>
      </c>
      <c r="AX23" s="37">
        <v>149.80000000000001</v>
      </c>
      <c r="AY23" s="37">
        <v>-4.2</v>
      </c>
      <c r="AZ23" s="39" t="s">
        <v>117</v>
      </c>
    </row>
    <row r="24" spans="1:52" ht="15" customHeight="1" x14ac:dyDescent="0.25">
      <c r="A24" s="5">
        <f t="shared" si="32"/>
        <v>6</v>
      </c>
      <c r="B24" s="18" t="s">
        <v>47</v>
      </c>
      <c r="C24" s="40" t="s">
        <v>157</v>
      </c>
      <c r="D24" s="47">
        <v>121.4</v>
      </c>
      <c r="E24" s="43"/>
      <c r="F24" s="22"/>
      <c r="G24" s="22"/>
      <c r="H24" s="22"/>
      <c r="I24" s="22">
        <v>48.61</v>
      </c>
      <c r="J24" s="7">
        <v>24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9">
        <f t="shared" si="33"/>
        <v>48.609999999999992</v>
      </c>
      <c r="AF24">
        <f t="shared" si="34"/>
        <v>0</v>
      </c>
      <c r="AG24">
        <f t="shared" si="35"/>
        <v>0</v>
      </c>
      <c r="AH24">
        <f t="shared" si="36"/>
        <v>1166.6399999999999</v>
      </c>
      <c r="AI24">
        <f t="shared" si="37"/>
        <v>0</v>
      </c>
      <c r="AJ24">
        <f t="shared" si="38"/>
        <v>0</v>
      </c>
      <c r="AK24">
        <f t="shared" si="39"/>
        <v>0</v>
      </c>
      <c r="AL24">
        <f t="shared" si="40"/>
        <v>0</v>
      </c>
      <c r="AM24">
        <f t="shared" si="41"/>
        <v>0</v>
      </c>
      <c r="AN24">
        <f t="shared" si="42"/>
        <v>0</v>
      </c>
      <c r="AO24">
        <f t="shared" si="43"/>
        <v>0</v>
      </c>
      <c r="AP24">
        <f t="shared" si="44"/>
        <v>0</v>
      </c>
      <c r="AQ24">
        <f t="shared" si="45"/>
        <v>0</v>
      </c>
      <c r="AR24">
        <f t="shared" si="46"/>
        <v>0</v>
      </c>
      <c r="AS24" s="4">
        <f t="shared" si="47"/>
        <v>24</v>
      </c>
      <c r="AV24" s="37">
        <v>30</v>
      </c>
      <c r="AW24" s="38" t="s">
        <v>97</v>
      </c>
      <c r="AX24" s="37">
        <v>107.7</v>
      </c>
      <c r="AY24" s="39"/>
      <c r="AZ24" s="39" t="s">
        <v>127</v>
      </c>
    </row>
    <row r="25" spans="1:52" ht="15" customHeight="1" x14ac:dyDescent="0.25">
      <c r="A25" s="5">
        <f t="shared" si="32"/>
        <v>7</v>
      </c>
      <c r="B25" s="18" t="s">
        <v>47</v>
      </c>
      <c r="C25" s="40" t="s">
        <v>155</v>
      </c>
      <c r="D25" s="47">
        <v>139.19999999999999</v>
      </c>
      <c r="E25" s="43">
        <v>44.5</v>
      </c>
      <c r="F25" s="22">
        <v>20</v>
      </c>
      <c r="G25" s="22">
        <v>46.25</v>
      </c>
      <c r="H25" s="22">
        <v>24</v>
      </c>
      <c r="I25" s="22">
        <v>55</v>
      </c>
      <c r="J25" s="7">
        <v>20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9">
        <f t="shared" si="33"/>
        <v>48.4375</v>
      </c>
      <c r="AF25">
        <f t="shared" si="34"/>
        <v>890</v>
      </c>
      <c r="AG25">
        <f t="shared" si="35"/>
        <v>1110</v>
      </c>
      <c r="AH25">
        <f t="shared" si="36"/>
        <v>1100</v>
      </c>
      <c r="AI25">
        <f t="shared" si="37"/>
        <v>0</v>
      </c>
      <c r="AJ25">
        <f t="shared" si="38"/>
        <v>0</v>
      </c>
      <c r="AK25">
        <f t="shared" si="39"/>
        <v>0</v>
      </c>
      <c r="AL25">
        <f t="shared" si="40"/>
        <v>0</v>
      </c>
      <c r="AM25">
        <f t="shared" si="41"/>
        <v>0</v>
      </c>
      <c r="AN25">
        <f t="shared" si="42"/>
        <v>0</v>
      </c>
      <c r="AO25">
        <f t="shared" si="43"/>
        <v>0</v>
      </c>
      <c r="AP25">
        <f t="shared" si="44"/>
        <v>0</v>
      </c>
      <c r="AQ25">
        <f t="shared" si="45"/>
        <v>0</v>
      </c>
      <c r="AR25">
        <f t="shared" si="46"/>
        <v>0</v>
      </c>
      <c r="AS25" s="4">
        <f t="shared" si="47"/>
        <v>64</v>
      </c>
      <c r="AV25" s="37">
        <v>28</v>
      </c>
      <c r="AW25" s="38" t="s">
        <v>97</v>
      </c>
      <c r="AX25" s="37">
        <v>126.8</v>
      </c>
      <c r="AY25" s="37">
        <v>-4.8</v>
      </c>
      <c r="AZ25" s="39" t="s">
        <v>125</v>
      </c>
    </row>
    <row r="26" spans="1:52" ht="15" customHeight="1" x14ac:dyDescent="0.25">
      <c r="A26" s="5">
        <f t="shared" si="32"/>
        <v>8</v>
      </c>
      <c r="B26" s="18" t="s">
        <v>47</v>
      </c>
      <c r="C26" s="40" t="s">
        <v>152</v>
      </c>
      <c r="D26" s="47">
        <v>145.19999999999999</v>
      </c>
      <c r="E26" s="43"/>
      <c r="F26" s="22"/>
      <c r="G26" s="22">
        <v>51.32</v>
      </c>
      <c r="H26" s="22">
        <v>24</v>
      </c>
      <c r="I26" s="22">
        <v>43.4</v>
      </c>
      <c r="J26" s="7">
        <v>24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">
        <f t="shared" si="33"/>
        <v>47.359999999999992</v>
      </c>
      <c r="AF26">
        <f t="shared" si="34"/>
        <v>0</v>
      </c>
      <c r="AG26">
        <f t="shared" si="35"/>
        <v>1231.68</v>
      </c>
      <c r="AH26">
        <f t="shared" si="36"/>
        <v>1041.5999999999999</v>
      </c>
      <c r="AI26">
        <f t="shared" si="37"/>
        <v>0</v>
      </c>
      <c r="AJ26">
        <f t="shared" si="38"/>
        <v>0</v>
      </c>
      <c r="AK26">
        <f t="shared" si="39"/>
        <v>0</v>
      </c>
      <c r="AL26">
        <f t="shared" si="40"/>
        <v>0</v>
      </c>
      <c r="AM26">
        <f t="shared" si="41"/>
        <v>0</v>
      </c>
      <c r="AN26">
        <f t="shared" si="42"/>
        <v>0</v>
      </c>
      <c r="AO26">
        <f t="shared" si="43"/>
        <v>0</v>
      </c>
      <c r="AP26">
        <f t="shared" si="44"/>
        <v>0</v>
      </c>
      <c r="AQ26">
        <f t="shared" si="45"/>
        <v>0</v>
      </c>
      <c r="AR26">
        <f t="shared" si="46"/>
        <v>0</v>
      </c>
      <c r="AS26" s="4">
        <f t="shared" si="47"/>
        <v>48</v>
      </c>
      <c r="AV26" s="37">
        <v>25</v>
      </c>
      <c r="AW26" s="38" t="s">
        <v>97</v>
      </c>
      <c r="AX26" s="37">
        <v>144.19999999999999</v>
      </c>
      <c r="AY26" s="39"/>
      <c r="AZ26" s="39" t="s">
        <v>122</v>
      </c>
    </row>
    <row r="27" spans="1:52" ht="15" customHeight="1" x14ac:dyDescent="0.25">
      <c r="A27" s="5">
        <f t="shared" si="32"/>
        <v>9</v>
      </c>
      <c r="B27" s="18" t="s">
        <v>47</v>
      </c>
      <c r="C27" s="40" t="s">
        <v>148</v>
      </c>
      <c r="D27" s="47">
        <v>149.80000000000001</v>
      </c>
      <c r="E27" s="43">
        <v>53</v>
      </c>
      <c r="F27" s="22">
        <v>20</v>
      </c>
      <c r="G27" s="22">
        <v>43.13</v>
      </c>
      <c r="H27" s="22">
        <v>24</v>
      </c>
      <c r="I27" s="22">
        <v>44.44</v>
      </c>
      <c r="J27" s="7">
        <v>24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9">
        <f t="shared" si="33"/>
        <v>46.495294117647056</v>
      </c>
      <c r="AF27">
        <f t="shared" si="34"/>
        <v>1060</v>
      </c>
      <c r="AG27">
        <f t="shared" si="35"/>
        <v>1035.1200000000001</v>
      </c>
      <c r="AH27">
        <f t="shared" si="36"/>
        <v>1066.56</v>
      </c>
      <c r="AI27">
        <f t="shared" si="37"/>
        <v>0</v>
      </c>
      <c r="AJ27">
        <f t="shared" si="38"/>
        <v>0</v>
      </c>
      <c r="AK27">
        <f t="shared" si="39"/>
        <v>0</v>
      </c>
      <c r="AL27">
        <f t="shared" si="40"/>
        <v>0</v>
      </c>
      <c r="AM27">
        <f t="shared" si="41"/>
        <v>0</v>
      </c>
      <c r="AN27">
        <f t="shared" si="42"/>
        <v>0</v>
      </c>
      <c r="AO27">
        <f t="shared" si="43"/>
        <v>0</v>
      </c>
      <c r="AP27">
        <f t="shared" si="44"/>
        <v>0</v>
      </c>
      <c r="AQ27">
        <f t="shared" si="45"/>
        <v>0</v>
      </c>
      <c r="AR27">
        <f t="shared" si="46"/>
        <v>0</v>
      </c>
      <c r="AS27" s="4">
        <f t="shared" si="47"/>
        <v>68</v>
      </c>
      <c r="AV27" s="37">
        <v>21</v>
      </c>
      <c r="AW27" s="38" t="s">
        <v>97</v>
      </c>
      <c r="AX27" s="37">
        <v>149</v>
      </c>
      <c r="AY27" s="39"/>
      <c r="AZ27" s="39" t="s">
        <v>118</v>
      </c>
    </row>
    <row r="28" spans="1:52" ht="15" customHeight="1" x14ac:dyDescent="0.25">
      <c r="A28" s="5">
        <f t="shared" si="32"/>
        <v>10</v>
      </c>
      <c r="B28" s="18" t="s">
        <v>47</v>
      </c>
      <c r="C28" s="40" t="s">
        <v>159</v>
      </c>
      <c r="D28" s="47">
        <v>99.4</v>
      </c>
      <c r="E28" s="43">
        <v>49.17</v>
      </c>
      <c r="F28" s="22">
        <v>24</v>
      </c>
      <c r="G28" s="22">
        <v>38.61</v>
      </c>
      <c r="H28" s="22">
        <v>24</v>
      </c>
      <c r="I28" s="22">
        <v>51.25</v>
      </c>
      <c r="J28" s="7">
        <v>20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9">
        <f t="shared" si="33"/>
        <v>46.054705882352941</v>
      </c>
      <c r="AF28">
        <f t="shared" si="34"/>
        <v>1180.08</v>
      </c>
      <c r="AG28">
        <f t="shared" si="35"/>
        <v>926.64</v>
      </c>
      <c r="AH28">
        <f t="shared" si="36"/>
        <v>1025</v>
      </c>
      <c r="AI28">
        <f t="shared" si="37"/>
        <v>0</v>
      </c>
      <c r="AJ28">
        <f t="shared" si="38"/>
        <v>0</v>
      </c>
      <c r="AK28">
        <f t="shared" si="39"/>
        <v>0</v>
      </c>
      <c r="AL28">
        <f t="shared" si="40"/>
        <v>0</v>
      </c>
      <c r="AM28">
        <f t="shared" si="41"/>
        <v>0</v>
      </c>
      <c r="AN28">
        <f t="shared" si="42"/>
        <v>0</v>
      </c>
      <c r="AO28">
        <f t="shared" si="43"/>
        <v>0</v>
      </c>
      <c r="AP28">
        <f t="shared" si="44"/>
        <v>0</v>
      </c>
      <c r="AQ28">
        <f t="shared" si="45"/>
        <v>0</v>
      </c>
      <c r="AR28">
        <f t="shared" si="46"/>
        <v>0</v>
      </c>
      <c r="AS28" s="4">
        <f t="shared" si="47"/>
        <v>68</v>
      </c>
    </row>
    <row r="29" spans="1:52" ht="15" customHeight="1" x14ac:dyDescent="0.25">
      <c r="A29" s="5">
        <f t="shared" si="32"/>
        <v>11</v>
      </c>
      <c r="B29" s="18" t="s">
        <v>47</v>
      </c>
      <c r="C29" s="40" t="s">
        <v>153</v>
      </c>
      <c r="D29" s="47">
        <v>144.19999999999999</v>
      </c>
      <c r="E29" s="43">
        <v>38.75</v>
      </c>
      <c r="F29" s="22">
        <v>24</v>
      </c>
      <c r="G29" s="22">
        <v>45.24</v>
      </c>
      <c r="H29" s="22">
        <v>24</v>
      </c>
      <c r="I29" s="22">
        <v>51.39</v>
      </c>
      <c r="J29" s="7">
        <v>24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9">
        <f t="shared" si="33"/>
        <v>45.126666666666665</v>
      </c>
      <c r="AF29">
        <f t="shared" si="34"/>
        <v>930</v>
      </c>
      <c r="AG29">
        <f t="shared" si="35"/>
        <v>1085.76</v>
      </c>
      <c r="AH29">
        <f t="shared" si="36"/>
        <v>1233.3600000000001</v>
      </c>
      <c r="AI29">
        <f t="shared" si="37"/>
        <v>0</v>
      </c>
      <c r="AJ29">
        <f t="shared" si="38"/>
        <v>0</v>
      </c>
      <c r="AK29">
        <f t="shared" si="39"/>
        <v>0</v>
      </c>
      <c r="AL29">
        <f t="shared" si="40"/>
        <v>0</v>
      </c>
      <c r="AM29">
        <f t="shared" si="41"/>
        <v>0</v>
      </c>
      <c r="AN29">
        <f t="shared" si="42"/>
        <v>0</v>
      </c>
      <c r="AO29">
        <f t="shared" si="43"/>
        <v>0</v>
      </c>
      <c r="AP29">
        <f t="shared" si="44"/>
        <v>0</v>
      </c>
      <c r="AQ29">
        <f t="shared" si="45"/>
        <v>0</v>
      </c>
      <c r="AR29">
        <f t="shared" si="46"/>
        <v>0</v>
      </c>
      <c r="AS29" s="4">
        <f t="shared" si="47"/>
        <v>72</v>
      </c>
      <c r="AV29" s="37">
        <v>26</v>
      </c>
      <c r="AW29" s="38" t="s">
        <v>97</v>
      </c>
      <c r="AX29" s="37">
        <v>143.19999999999999</v>
      </c>
      <c r="AY29" s="39"/>
      <c r="AZ29" s="39" t="s">
        <v>123</v>
      </c>
    </row>
    <row r="30" spans="1:52" ht="15" customHeight="1" x14ac:dyDescent="0.25">
      <c r="A30" s="5">
        <f t="shared" si="32"/>
        <v>12</v>
      </c>
      <c r="B30" s="18" t="s">
        <v>47</v>
      </c>
      <c r="C30" s="40" t="s">
        <v>154</v>
      </c>
      <c r="D30" s="47">
        <v>143.19999999999999</v>
      </c>
      <c r="E30" s="43">
        <v>42.08</v>
      </c>
      <c r="F30" s="22">
        <v>24</v>
      </c>
      <c r="G30" s="22">
        <v>57.57</v>
      </c>
      <c r="H30" s="22">
        <v>24</v>
      </c>
      <c r="I30" s="22">
        <v>34.03</v>
      </c>
      <c r="J30" s="7">
        <v>24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9">
        <f t="shared" si="33"/>
        <v>44.559999999999995</v>
      </c>
      <c r="AF30">
        <f t="shared" si="34"/>
        <v>1009.92</v>
      </c>
      <c r="AG30">
        <f t="shared" si="35"/>
        <v>1381.68</v>
      </c>
      <c r="AH30">
        <f t="shared" si="36"/>
        <v>816.72</v>
      </c>
      <c r="AI30">
        <f t="shared" si="37"/>
        <v>0</v>
      </c>
      <c r="AJ30">
        <f t="shared" si="38"/>
        <v>0</v>
      </c>
      <c r="AK30">
        <f t="shared" si="39"/>
        <v>0</v>
      </c>
      <c r="AL30">
        <f t="shared" si="40"/>
        <v>0</v>
      </c>
      <c r="AM30">
        <f t="shared" si="41"/>
        <v>0</v>
      </c>
      <c r="AN30">
        <f t="shared" si="42"/>
        <v>0</v>
      </c>
      <c r="AO30">
        <f t="shared" si="43"/>
        <v>0</v>
      </c>
      <c r="AP30">
        <f t="shared" si="44"/>
        <v>0</v>
      </c>
      <c r="AQ30">
        <f t="shared" si="45"/>
        <v>0</v>
      </c>
      <c r="AR30">
        <f t="shared" si="46"/>
        <v>0</v>
      </c>
      <c r="AS30" s="4">
        <f t="shared" si="47"/>
        <v>72</v>
      </c>
      <c r="AV30" s="37">
        <v>27</v>
      </c>
      <c r="AW30" s="38" t="s">
        <v>97</v>
      </c>
      <c r="AX30" s="37">
        <v>139.19999999999999</v>
      </c>
      <c r="AY30" s="37">
        <v>20.8</v>
      </c>
      <c r="AZ30" s="39" t="s">
        <v>124</v>
      </c>
    </row>
    <row r="31" spans="1:52" ht="15" customHeight="1" x14ac:dyDescent="0.25">
      <c r="A31" s="5">
        <f t="shared" si="32"/>
        <v>13</v>
      </c>
      <c r="B31" s="18" t="s">
        <v>47</v>
      </c>
      <c r="C31" s="40" t="s">
        <v>156</v>
      </c>
      <c r="D31" s="47">
        <v>126.8</v>
      </c>
      <c r="E31" s="43">
        <v>37.5</v>
      </c>
      <c r="F31" s="22">
        <v>24</v>
      </c>
      <c r="G31" s="22">
        <v>44.9</v>
      </c>
      <c r="H31" s="22">
        <v>24</v>
      </c>
      <c r="I31" s="22">
        <v>45.42</v>
      </c>
      <c r="J31" s="7">
        <v>20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9">
        <f t="shared" si="33"/>
        <v>42.441176470588232</v>
      </c>
      <c r="AF31">
        <f t="shared" si="34"/>
        <v>900</v>
      </c>
      <c r="AG31">
        <f t="shared" si="35"/>
        <v>1077.5999999999999</v>
      </c>
      <c r="AH31">
        <f t="shared" si="36"/>
        <v>908.40000000000009</v>
      </c>
      <c r="AI31">
        <f t="shared" si="37"/>
        <v>0</v>
      </c>
      <c r="AJ31">
        <f t="shared" si="38"/>
        <v>0</v>
      </c>
      <c r="AK31">
        <f t="shared" si="39"/>
        <v>0</v>
      </c>
      <c r="AL31">
        <f t="shared" si="40"/>
        <v>0</v>
      </c>
      <c r="AM31">
        <f t="shared" si="41"/>
        <v>0</v>
      </c>
      <c r="AN31">
        <f t="shared" si="42"/>
        <v>0</v>
      </c>
      <c r="AO31">
        <f t="shared" si="43"/>
        <v>0</v>
      </c>
      <c r="AP31">
        <f t="shared" si="44"/>
        <v>0</v>
      </c>
      <c r="AQ31">
        <f t="shared" si="45"/>
        <v>0</v>
      </c>
      <c r="AR31">
        <f t="shared" si="46"/>
        <v>0</v>
      </c>
      <c r="AS31" s="4">
        <f t="shared" si="47"/>
        <v>68</v>
      </c>
      <c r="AV31" s="37">
        <v>29</v>
      </c>
      <c r="AW31" s="38" t="s">
        <v>97</v>
      </c>
      <c r="AX31" s="37">
        <v>121.4</v>
      </c>
      <c r="AY31" s="39"/>
      <c r="AZ31" s="39" t="s">
        <v>126</v>
      </c>
    </row>
    <row r="32" spans="1:52" ht="15" customHeight="1" x14ac:dyDescent="0.25">
      <c r="A32" s="5">
        <f t="shared" si="32"/>
        <v>14</v>
      </c>
      <c r="B32" s="18" t="s">
        <v>47</v>
      </c>
      <c r="C32" s="40" t="s">
        <v>158</v>
      </c>
      <c r="D32" s="47">
        <v>107.7</v>
      </c>
      <c r="E32" s="43"/>
      <c r="F32" s="22"/>
      <c r="G32" s="22">
        <v>42.03</v>
      </c>
      <c r="H32" s="22">
        <v>24</v>
      </c>
      <c r="I32" s="22">
        <v>42.08</v>
      </c>
      <c r="J32" s="7">
        <v>20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9">
        <f t="shared" si="33"/>
        <v>42.052727272727275</v>
      </c>
      <c r="AF32">
        <f t="shared" si="34"/>
        <v>0</v>
      </c>
      <c r="AG32">
        <f t="shared" si="35"/>
        <v>1008.72</v>
      </c>
      <c r="AH32">
        <f t="shared" si="36"/>
        <v>841.59999999999991</v>
      </c>
      <c r="AI32">
        <f t="shared" si="37"/>
        <v>0</v>
      </c>
      <c r="AJ32">
        <f t="shared" si="38"/>
        <v>0</v>
      </c>
      <c r="AK32">
        <f t="shared" si="39"/>
        <v>0</v>
      </c>
      <c r="AL32">
        <f t="shared" si="40"/>
        <v>0</v>
      </c>
      <c r="AM32">
        <f t="shared" si="41"/>
        <v>0</v>
      </c>
      <c r="AN32">
        <f t="shared" si="42"/>
        <v>0</v>
      </c>
      <c r="AO32">
        <f t="shared" si="43"/>
        <v>0</v>
      </c>
      <c r="AP32">
        <f t="shared" si="44"/>
        <v>0</v>
      </c>
      <c r="AQ32">
        <f t="shared" si="45"/>
        <v>0</v>
      </c>
      <c r="AR32">
        <f t="shared" si="46"/>
        <v>0</v>
      </c>
      <c r="AS32" s="4">
        <f t="shared" si="47"/>
        <v>44</v>
      </c>
      <c r="AV32" s="37">
        <v>31</v>
      </c>
      <c r="AW32" s="38" t="s">
        <v>97</v>
      </c>
      <c r="AX32" s="37">
        <v>99.4</v>
      </c>
      <c r="AY32" s="37">
        <v>21</v>
      </c>
      <c r="AZ32" s="39" t="s">
        <v>128</v>
      </c>
    </row>
    <row r="33" spans="1:52" ht="15" customHeight="1" x14ac:dyDescent="0.25">
      <c r="A33" s="5">
        <f t="shared" si="32"/>
        <v>15</v>
      </c>
      <c r="B33" s="18" t="s">
        <v>47</v>
      </c>
      <c r="C33" s="40" t="s">
        <v>146</v>
      </c>
      <c r="D33" s="47">
        <v>150.6</v>
      </c>
      <c r="E33" s="43"/>
      <c r="F33" s="22"/>
      <c r="G33" s="22"/>
      <c r="H33" s="22"/>
      <c r="I33" s="22">
        <v>40.42</v>
      </c>
      <c r="J33" s="7">
        <v>20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9">
        <f t="shared" si="33"/>
        <v>40.42</v>
      </c>
      <c r="AF33">
        <f t="shared" si="34"/>
        <v>0</v>
      </c>
      <c r="AG33">
        <f t="shared" si="35"/>
        <v>0</v>
      </c>
      <c r="AH33">
        <f t="shared" si="36"/>
        <v>808.40000000000009</v>
      </c>
      <c r="AI33">
        <f t="shared" si="37"/>
        <v>0</v>
      </c>
      <c r="AJ33">
        <f t="shared" si="38"/>
        <v>0</v>
      </c>
      <c r="AK33">
        <f t="shared" si="39"/>
        <v>0</v>
      </c>
      <c r="AL33">
        <f t="shared" si="40"/>
        <v>0</v>
      </c>
      <c r="AM33">
        <f t="shared" si="41"/>
        <v>0</v>
      </c>
      <c r="AN33">
        <f t="shared" si="42"/>
        <v>0</v>
      </c>
      <c r="AO33">
        <f t="shared" si="43"/>
        <v>0</v>
      </c>
      <c r="AP33">
        <f t="shared" si="44"/>
        <v>0</v>
      </c>
      <c r="AQ33">
        <f t="shared" si="45"/>
        <v>0</v>
      </c>
      <c r="AR33">
        <f t="shared" si="46"/>
        <v>0</v>
      </c>
      <c r="AS33" s="4">
        <f t="shared" si="47"/>
        <v>20</v>
      </c>
      <c r="AV33" s="37">
        <v>19</v>
      </c>
      <c r="AW33" s="38" t="s">
        <v>97</v>
      </c>
      <c r="AX33" s="37">
        <v>150.19999999999999</v>
      </c>
      <c r="AY33" s="37">
        <v>3.1</v>
      </c>
      <c r="AZ33" s="39" t="s">
        <v>116</v>
      </c>
    </row>
    <row r="34" spans="1:52" ht="15" customHeight="1" x14ac:dyDescent="0.25">
      <c r="A34" s="5" t="str">
        <f t="shared" si="32"/>
        <v/>
      </c>
      <c r="B34" s="18" t="s">
        <v>47</v>
      </c>
      <c r="C34" s="40" t="s">
        <v>151</v>
      </c>
      <c r="D34" s="48">
        <v>146.19999999999999</v>
      </c>
      <c r="E34" s="43"/>
      <c r="F34" s="22"/>
      <c r="G34" s="22"/>
      <c r="H34" s="22"/>
      <c r="I34" s="2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9" t="str">
        <f t="shared" si="33"/>
        <v/>
      </c>
      <c r="AF34">
        <f t="shared" si="34"/>
        <v>0</v>
      </c>
      <c r="AG34">
        <f t="shared" si="35"/>
        <v>0</v>
      </c>
      <c r="AH34">
        <f t="shared" si="36"/>
        <v>0</v>
      </c>
      <c r="AI34">
        <f t="shared" si="37"/>
        <v>0</v>
      </c>
      <c r="AJ34">
        <f t="shared" si="38"/>
        <v>0</v>
      </c>
      <c r="AK34">
        <f t="shared" si="39"/>
        <v>0</v>
      </c>
      <c r="AL34">
        <f t="shared" si="40"/>
        <v>0</v>
      </c>
      <c r="AM34">
        <f t="shared" si="41"/>
        <v>0</v>
      </c>
      <c r="AN34">
        <f t="shared" si="42"/>
        <v>0</v>
      </c>
      <c r="AO34">
        <f t="shared" si="43"/>
        <v>0</v>
      </c>
      <c r="AP34">
        <f t="shared" si="44"/>
        <v>0</v>
      </c>
      <c r="AQ34">
        <f t="shared" si="45"/>
        <v>0</v>
      </c>
      <c r="AR34">
        <f t="shared" si="46"/>
        <v>0</v>
      </c>
      <c r="AS34" s="4">
        <f t="shared" si="47"/>
        <v>0</v>
      </c>
      <c r="AV34" s="37">
        <v>24</v>
      </c>
      <c r="AW34" s="38" t="s">
        <v>97</v>
      </c>
      <c r="AX34" s="37">
        <v>145.19999999999999</v>
      </c>
      <c r="AY34" s="37">
        <v>1.6</v>
      </c>
      <c r="AZ34" s="39" t="s">
        <v>121</v>
      </c>
    </row>
  </sheetData>
  <sortState xmlns:xlrd2="http://schemas.microsoft.com/office/spreadsheetml/2017/richdata2" ref="A19:AZ34">
    <sortCondition ref="A19:A34"/>
  </sortState>
  <mergeCells count="2">
    <mergeCell ref="A1:C1"/>
    <mergeCell ref="AE1:AE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Herfst</vt:lpstr>
      <vt:lpstr>Winter</vt:lpstr>
      <vt:lpstr>Lente</vt:lpstr>
    </vt:vector>
  </TitlesOfParts>
  <Company>Super de Boer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Clevis</dc:creator>
  <cp:lastModifiedBy>A Lamers</cp:lastModifiedBy>
  <cp:lastPrinted>2004-06-09T10:20:59Z</cp:lastPrinted>
  <dcterms:created xsi:type="dcterms:W3CDTF">2003-09-16T08:20:10Z</dcterms:created>
  <dcterms:modified xsi:type="dcterms:W3CDTF">2025-03-29T12:00:44Z</dcterms:modified>
</cp:coreProperties>
</file>