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Lamers\Documents\ABC de Peel\website\"/>
    </mc:Choice>
  </mc:AlternateContent>
  <xr:revisionPtr revIDLastSave="0" documentId="8_{8A3B238C-7770-4EA1-B56F-D253B75FA535}" xr6:coauthVersionLast="47" xr6:coauthVersionMax="47" xr10:uidLastSave="{00000000-0000-0000-0000-000000000000}"/>
  <bookViews>
    <workbookView xWindow="-108" yWindow="-108" windowWidth="23256" windowHeight="12576" activeTab="2" xr2:uid="{E27F2D9D-83EC-43C6-B8B5-CF3880637EB1}"/>
  </bookViews>
  <sheets>
    <sheet name="Herfst" sheetId="7" r:id="rId1"/>
    <sheet name="Winter" sheetId="9" r:id="rId2"/>
    <sheet name="Lente" sheetId="10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6" i="10" l="1"/>
  <c r="AF36" i="10"/>
  <c r="AS36" i="10"/>
  <c r="AR36" i="10"/>
  <c r="AQ36" i="10"/>
  <c r="AP36" i="10"/>
  <c r="AO36" i="10"/>
  <c r="AN36" i="10"/>
  <c r="AM36" i="10"/>
  <c r="AL36" i="10"/>
  <c r="AK36" i="10"/>
  <c r="AJ36" i="10"/>
  <c r="AH36" i="10"/>
  <c r="AS35" i="10"/>
  <c r="AR35" i="10"/>
  <c r="AQ35" i="10"/>
  <c r="AP35" i="10"/>
  <c r="AO35" i="10"/>
  <c r="AN35" i="10"/>
  <c r="AM35" i="10"/>
  <c r="AL35" i="10"/>
  <c r="AK35" i="10"/>
  <c r="AJ35" i="10"/>
  <c r="AI35" i="10"/>
  <c r="AH35" i="10"/>
  <c r="AG35" i="10"/>
  <c r="AF35" i="10"/>
  <c r="AS51" i="10"/>
  <c r="AR51" i="10"/>
  <c r="AQ51" i="10"/>
  <c r="AP51" i="10"/>
  <c r="AO51" i="10"/>
  <c r="AN51" i="10"/>
  <c r="AM51" i="10"/>
  <c r="AL51" i="10"/>
  <c r="AK51" i="10"/>
  <c r="AJ51" i="10"/>
  <c r="AI51" i="10"/>
  <c r="AH51" i="10"/>
  <c r="AG51" i="10"/>
  <c r="AF51" i="10"/>
  <c r="AS39" i="10"/>
  <c r="AR39" i="10"/>
  <c r="AQ39" i="10"/>
  <c r="AP39" i="10"/>
  <c r="AO39" i="10"/>
  <c r="AN39" i="10"/>
  <c r="AM39" i="10"/>
  <c r="AL39" i="10"/>
  <c r="AK39" i="10"/>
  <c r="AJ39" i="10"/>
  <c r="AI39" i="10"/>
  <c r="AH39" i="10"/>
  <c r="AG39" i="10"/>
  <c r="AF39" i="10"/>
  <c r="AS45" i="10"/>
  <c r="AR45" i="10"/>
  <c r="AQ45" i="10"/>
  <c r="AP45" i="10"/>
  <c r="AO45" i="10"/>
  <c r="AN45" i="10"/>
  <c r="AM45" i="10"/>
  <c r="AL45" i="10"/>
  <c r="AK45" i="10"/>
  <c r="AJ45" i="10"/>
  <c r="AI45" i="10"/>
  <c r="AH45" i="10"/>
  <c r="AG45" i="10"/>
  <c r="AF45" i="10"/>
  <c r="AS41" i="10"/>
  <c r="AR41" i="10"/>
  <c r="AQ41" i="10"/>
  <c r="AP41" i="10"/>
  <c r="AO41" i="10"/>
  <c r="AN41" i="10"/>
  <c r="AM41" i="10"/>
  <c r="AL41" i="10"/>
  <c r="AK41" i="10"/>
  <c r="AJ41" i="10"/>
  <c r="AI41" i="10"/>
  <c r="AH41" i="10"/>
  <c r="AG41" i="10"/>
  <c r="AF41" i="10"/>
  <c r="AS46" i="10"/>
  <c r="AR46" i="10"/>
  <c r="AQ46" i="10"/>
  <c r="AP46" i="10"/>
  <c r="AO46" i="10"/>
  <c r="AN46" i="10"/>
  <c r="AM46" i="10"/>
  <c r="AL46" i="10"/>
  <c r="AK46" i="10"/>
  <c r="AJ46" i="10"/>
  <c r="AI46" i="10"/>
  <c r="AH46" i="10"/>
  <c r="AG46" i="10"/>
  <c r="AF46" i="10"/>
  <c r="AS47" i="10"/>
  <c r="AR47" i="10"/>
  <c r="AQ47" i="10"/>
  <c r="AP47" i="10"/>
  <c r="AO47" i="10"/>
  <c r="AN47" i="10"/>
  <c r="AM47" i="10"/>
  <c r="AL47" i="10"/>
  <c r="AK47" i="10"/>
  <c r="AJ47" i="10"/>
  <c r="AI47" i="10"/>
  <c r="AH47" i="10"/>
  <c r="AG47" i="10"/>
  <c r="AF47" i="10"/>
  <c r="AS43" i="10"/>
  <c r="AR43" i="10"/>
  <c r="AQ43" i="10"/>
  <c r="AP43" i="10"/>
  <c r="AO43" i="10"/>
  <c r="AN43" i="10"/>
  <c r="AM43" i="10"/>
  <c r="AL43" i="10"/>
  <c r="AK43" i="10"/>
  <c r="AJ43" i="10"/>
  <c r="AI43" i="10"/>
  <c r="AH43" i="10"/>
  <c r="AG43" i="10"/>
  <c r="AF43" i="10"/>
  <c r="AS50" i="10"/>
  <c r="AR50" i="10"/>
  <c r="AQ50" i="10"/>
  <c r="AP50" i="10"/>
  <c r="AO50" i="10"/>
  <c r="AN50" i="10"/>
  <c r="AM50" i="10"/>
  <c r="AL50" i="10"/>
  <c r="AK50" i="10"/>
  <c r="AJ50" i="10"/>
  <c r="AI50" i="10"/>
  <c r="AH50" i="10"/>
  <c r="AG50" i="10"/>
  <c r="AF50" i="10"/>
  <c r="AS49" i="10"/>
  <c r="AR49" i="10"/>
  <c r="AQ49" i="10"/>
  <c r="AP49" i="10"/>
  <c r="AO49" i="10"/>
  <c r="AN49" i="10"/>
  <c r="AM49" i="10"/>
  <c r="AL49" i="10"/>
  <c r="AK49" i="10"/>
  <c r="AJ49" i="10"/>
  <c r="AI49" i="10"/>
  <c r="AH49" i="10"/>
  <c r="AG49" i="10"/>
  <c r="AF49" i="10"/>
  <c r="AS42" i="10"/>
  <c r="AR42" i="10"/>
  <c r="AQ42" i="10"/>
  <c r="AP42" i="10"/>
  <c r="AO42" i="10"/>
  <c r="AN42" i="10"/>
  <c r="AM42" i="10"/>
  <c r="AL42" i="10"/>
  <c r="AK42" i="10"/>
  <c r="AJ42" i="10"/>
  <c r="AI42" i="10"/>
  <c r="AH42" i="10"/>
  <c r="AG42" i="10"/>
  <c r="AF42" i="10"/>
  <c r="AS44" i="10"/>
  <c r="AR44" i="10"/>
  <c r="AQ44" i="10"/>
  <c r="AP44" i="10"/>
  <c r="AO44" i="10"/>
  <c r="AN44" i="10"/>
  <c r="AM44" i="10"/>
  <c r="AL44" i="10"/>
  <c r="AK44" i="10"/>
  <c r="AJ44" i="10"/>
  <c r="AI44" i="10"/>
  <c r="AH44" i="10"/>
  <c r="AG44" i="10"/>
  <c r="AF44" i="10"/>
  <c r="AS48" i="10"/>
  <c r="AR48" i="10"/>
  <c r="AQ48" i="10"/>
  <c r="AP48" i="10"/>
  <c r="AO48" i="10"/>
  <c r="AN48" i="10"/>
  <c r="AM48" i="10"/>
  <c r="AL48" i="10"/>
  <c r="AK48" i="10"/>
  <c r="AJ48" i="10"/>
  <c r="AI48" i="10"/>
  <c r="AH48" i="10"/>
  <c r="AG48" i="10"/>
  <c r="AF48" i="10"/>
  <c r="AS54" i="10"/>
  <c r="AR54" i="10"/>
  <c r="AQ54" i="10"/>
  <c r="AP54" i="10"/>
  <c r="AO54" i="10"/>
  <c r="AN54" i="10"/>
  <c r="AM54" i="10"/>
  <c r="AL54" i="10"/>
  <c r="AK54" i="10"/>
  <c r="AJ54" i="10"/>
  <c r="AI54" i="10"/>
  <c r="AH54" i="10"/>
  <c r="AG54" i="10"/>
  <c r="AF54" i="10"/>
  <c r="AS53" i="10"/>
  <c r="AR53" i="10"/>
  <c r="AQ53" i="10"/>
  <c r="AP53" i="10"/>
  <c r="AO53" i="10"/>
  <c r="AN53" i="10"/>
  <c r="AM53" i="10"/>
  <c r="AL53" i="10"/>
  <c r="AK53" i="10"/>
  <c r="AJ53" i="10"/>
  <c r="AI53" i="10"/>
  <c r="AH53" i="10"/>
  <c r="AG53" i="10"/>
  <c r="AF53" i="10"/>
  <c r="AS52" i="10"/>
  <c r="AE43" i="10" s="1"/>
  <c r="AR52" i="10"/>
  <c r="AQ52" i="10"/>
  <c r="AP52" i="10"/>
  <c r="AO52" i="10"/>
  <c r="AN52" i="10"/>
  <c r="AM52" i="10"/>
  <c r="AL52" i="10"/>
  <c r="AK52" i="10"/>
  <c r="AJ52" i="10"/>
  <c r="AI52" i="10"/>
  <c r="AH52" i="10"/>
  <c r="AG52" i="10"/>
  <c r="AF52" i="10"/>
  <c r="AS40" i="10"/>
  <c r="AR40" i="10"/>
  <c r="AQ40" i="10"/>
  <c r="AP40" i="10"/>
  <c r="AO40" i="10"/>
  <c r="AN40" i="10"/>
  <c r="AM40" i="10"/>
  <c r="AL40" i="10"/>
  <c r="AK40" i="10"/>
  <c r="AJ40" i="10"/>
  <c r="AI40" i="10"/>
  <c r="AH40" i="10"/>
  <c r="AG40" i="10"/>
  <c r="AF40" i="10"/>
  <c r="AS34" i="10"/>
  <c r="AR34" i="10"/>
  <c r="AQ34" i="10"/>
  <c r="AP34" i="10"/>
  <c r="AO34" i="10"/>
  <c r="AN34" i="10"/>
  <c r="AM34" i="10"/>
  <c r="AL34" i="10"/>
  <c r="AK34" i="10"/>
  <c r="AJ34" i="10"/>
  <c r="AI34" i="10"/>
  <c r="AH34" i="10"/>
  <c r="AG34" i="10"/>
  <c r="AF34" i="10"/>
  <c r="AS33" i="10"/>
  <c r="AR33" i="10"/>
  <c r="AQ33" i="10"/>
  <c r="AP33" i="10"/>
  <c r="AO33" i="10"/>
  <c r="AN33" i="10"/>
  <c r="AM33" i="10"/>
  <c r="AL33" i="10"/>
  <c r="AK33" i="10"/>
  <c r="AJ33" i="10"/>
  <c r="AI33" i="10"/>
  <c r="AH33" i="10"/>
  <c r="AG33" i="10"/>
  <c r="AF33" i="10"/>
  <c r="AS32" i="10"/>
  <c r="AR32" i="10"/>
  <c r="AQ32" i="10"/>
  <c r="AP32" i="10"/>
  <c r="AO32" i="10"/>
  <c r="AN32" i="10"/>
  <c r="AM32" i="10"/>
  <c r="AL32" i="10"/>
  <c r="AK32" i="10"/>
  <c r="AJ32" i="10"/>
  <c r="AI32" i="10"/>
  <c r="AH32" i="10"/>
  <c r="AG32" i="10"/>
  <c r="AF32" i="10"/>
  <c r="AS31" i="10"/>
  <c r="AR31" i="10"/>
  <c r="AQ31" i="10"/>
  <c r="AP31" i="10"/>
  <c r="AO31" i="10"/>
  <c r="AN31" i="10"/>
  <c r="AM31" i="10"/>
  <c r="AL31" i="10"/>
  <c r="AK31" i="10"/>
  <c r="AJ31" i="10"/>
  <c r="AI31" i="10"/>
  <c r="AH31" i="10"/>
  <c r="AG31" i="10"/>
  <c r="AF31" i="10"/>
  <c r="AS30" i="10"/>
  <c r="AR30" i="10"/>
  <c r="AQ30" i="10"/>
  <c r="AP30" i="10"/>
  <c r="AO30" i="10"/>
  <c r="AN30" i="10"/>
  <c r="AM30" i="10"/>
  <c r="AL30" i="10"/>
  <c r="AK30" i="10"/>
  <c r="AJ30" i="10"/>
  <c r="AI30" i="10"/>
  <c r="AH30" i="10"/>
  <c r="AG30" i="10"/>
  <c r="AF30" i="10"/>
  <c r="AS29" i="10"/>
  <c r="AR29" i="10"/>
  <c r="AQ29" i="10"/>
  <c r="AP29" i="10"/>
  <c r="AO29" i="10"/>
  <c r="AN29" i="10"/>
  <c r="AM29" i="10"/>
  <c r="AL29" i="10"/>
  <c r="AK29" i="10"/>
  <c r="AJ29" i="10"/>
  <c r="AI29" i="10"/>
  <c r="AH29" i="10"/>
  <c r="AG29" i="10"/>
  <c r="AF29" i="10"/>
  <c r="AS28" i="10"/>
  <c r="AR28" i="10"/>
  <c r="AQ28" i="10"/>
  <c r="AP28" i="10"/>
  <c r="AO28" i="10"/>
  <c r="AN28" i="10"/>
  <c r="AM28" i="10"/>
  <c r="AL28" i="10"/>
  <c r="AK28" i="10"/>
  <c r="AJ28" i="10"/>
  <c r="AI28" i="10"/>
  <c r="AH28" i="10"/>
  <c r="AG28" i="10"/>
  <c r="AF28" i="10"/>
  <c r="AS27" i="10"/>
  <c r="AR27" i="10"/>
  <c r="AQ27" i="10"/>
  <c r="AP27" i="10"/>
  <c r="AO27" i="10"/>
  <c r="AN27" i="10"/>
  <c r="AM27" i="10"/>
  <c r="AL27" i="10"/>
  <c r="AK27" i="10"/>
  <c r="AJ27" i="10"/>
  <c r="AI27" i="10"/>
  <c r="AH27" i="10"/>
  <c r="AG27" i="10"/>
  <c r="AF27" i="10"/>
  <c r="AS26" i="10"/>
  <c r="AR26" i="10"/>
  <c r="AQ26" i="10"/>
  <c r="AP26" i="10"/>
  <c r="AO26" i="10"/>
  <c r="AN26" i="10"/>
  <c r="AM26" i="10"/>
  <c r="AL26" i="10"/>
  <c r="AK26" i="10"/>
  <c r="AJ26" i="10"/>
  <c r="AI26" i="10"/>
  <c r="AH26" i="10"/>
  <c r="AG26" i="10"/>
  <c r="AF26" i="10"/>
  <c r="AS25" i="10"/>
  <c r="AR25" i="10"/>
  <c r="AQ25" i="10"/>
  <c r="AP25" i="10"/>
  <c r="AO25" i="10"/>
  <c r="AN25" i="10"/>
  <c r="AM25" i="10"/>
  <c r="AL25" i="10"/>
  <c r="AK25" i="10"/>
  <c r="AJ25" i="10"/>
  <c r="AI25" i="10"/>
  <c r="AH25" i="10"/>
  <c r="AG25" i="10"/>
  <c r="AF25" i="10"/>
  <c r="AS24" i="10"/>
  <c r="AR24" i="10"/>
  <c r="AQ24" i="10"/>
  <c r="AP24" i="10"/>
  <c r="AO24" i="10"/>
  <c r="AN24" i="10"/>
  <c r="AM24" i="10"/>
  <c r="AL24" i="10"/>
  <c r="AK24" i="10"/>
  <c r="AJ24" i="10"/>
  <c r="AI24" i="10"/>
  <c r="AH24" i="10"/>
  <c r="AG24" i="10"/>
  <c r="AF24" i="10"/>
  <c r="AS23" i="10"/>
  <c r="AR23" i="10"/>
  <c r="AQ23" i="10"/>
  <c r="AP23" i="10"/>
  <c r="AO23" i="10"/>
  <c r="AN23" i="10"/>
  <c r="AM23" i="10"/>
  <c r="AL23" i="10"/>
  <c r="AK23" i="10"/>
  <c r="AJ23" i="10"/>
  <c r="AI23" i="10"/>
  <c r="AH23" i="10"/>
  <c r="AG23" i="10"/>
  <c r="AF23" i="10"/>
  <c r="AS22" i="10"/>
  <c r="AR22" i="10"/>
  <c r="AQ22" i="10"/>
  <c r="AP22" i="10"/>
  <c r="AO22" i="10"/>
  <c r="AN22" i="10"/>
  <c r="AM22" i="10"/>
  <c r="AL22" i="10"/>
  <c r="AK22" i="10"/>
  <c r="AJ22" i="10"/>
  <c r="AI22" i="10"/>
  <c r="AH22" i="10"/>
  <c r="AG22" i="10"/>
  <c r="AF22" i="10"/>
  <c r="AS21" i="10"/>
  <c r="AR21" i="10"/>
  <c r="AQ21" i="10"/>
  <c r="AP21" i="10"/>
  <c r="AO21" i="10"/>
  <c r="AN21" i="10"/>
  <c r="AM21" i="10"/>
  <c r="AL21" i="10"/>
  <c r="AK21" i="10"/>
  <c r="AJ21" i="10"/>
  <c r="AI21" i="10"/>
  <c r="AH21" i="10"/>
  <c r="AG21" i="10"/>
  <c r="AF21" i="10"/>
  <c r="AS20" i="10"/>
  <c r="AR20" i="10"/>
  <c r="AQ20" i="10"/>
  <c r="AP20" i="10"/>
  <c r="AO20" i="10"/>
  <c r="AN20" i="10"/>
  <c r="AM20" i="10"/>
  <c r="AL20" i="10"/>
  <c r="AK20" i="10"/>
  <c r="AJ20" i="10"/>
  <c r="AI20" i="10"/>
  <c r="AH20" i="10"/>
  <c r="AG20" i="10"/>
  <c r="AF20" i="10"/>
  <c r="AS15" i="10"/>
  <c r="AR15" i="10"/>
  <c r="AQ15" i="10"/>
  <c r="AP15" i="10"/>
  <c r="AO15" i="10"/>
  <c r="AN15" i="10"/>
  <c r="AM15" i="10"/>
  <c r="AL15" i="10"/>
  <c r="AK15" i="10"/>
  <c r="AJ15" i="10"/>
  <c r="AI15" i="10"/>
  <c r="AH15" i="10"/>
  <c r="AG15" i="10"/>
  <c r="AF15" i="10"/>
  <c r="AS6" i="10"/>
  <c r="AR6" i="10"/>
  <c r="AQ6" i="10"/>
  <c r="AP6" i="10"/>
  <c r="AO6" i="10"/>
  <c r="AN6" i="10"/>
  <c r="AM6" i="10"/>
  <c r="AL6" i="10"/>
  <c r="AK6" i="10"/>
  <c r="AJ6" i="10"/>
  <c r="AI6" i="10"/>
  <c r="AH6" i="10"/>
  <c r="AG6" i="10"/>
  <c r="AF6" i="10"/>
  <c r="AS13" i="10"/>
  <c r="AR13" i="10"/>
  <c r="AQ13" i="10"/>
  <c r="AP13" i="10"/>
  <c r="AO13" i="10"/>
  <c r="AN13" i="10"/>
  <c r="AM13" i="10"/>
  <c r="AL13" i="10"/>
  <c r="AK13" i="10"/>
  <c r="AJ13" i="10"/>
  <c r="AI13" i="10"/>
  <c r="AH13" i="10"/>
  <c r="AG13" i="10"/>
  <c r="AF13" i="10"/>
  <c r="AS12" i="10"/>
  <c r="AR12" i="10"/>
  <c r="AQ12" i="10"/>
  <c r="AP12" i="10"/>
  <c r="AO12" i="10"/>
  <c r="AN12" i="10"/>
  <c r="AM12" i="10"/>
  <c r="AL12" i="10"/>
  <c r="AK12" i="10"/>
  <c r="AJ12" i="10"/>
  <c r="AI12" i="10"/>
  <c r="AH12" i="10"/>
  <c r="AG12" i="10"/>
  <c r="AF12" i="10"/>
  <c r="AS5" i="10"/>
  <c r="AR5" i="10"/>
  <c r="AQ5" i="10"/>
  <c r="AP5" i="10"/>
  <c r="AO5" i="10"/>
  <c r="AN5" i="10"/>
  <c r="AM5" i="10"/>
  <c r="AL5" i="10"/>
  <c r="AK5" i="10"/>
  <c r="AJ5" i="10"/>
  <c r="AI5" i="10"/>
  <c r="AH5" i="10"/>
  <c r="AG5" i="10"/>
  <c r="AF5" i="10"/>
  <c r="AS18" i="10"/>
  <c r="AR18" i="10"/>
  <c r="AQ18" i="10"/>
  <c r="AP18" i="10"/>
  <c r="AO18" i="10"/>
  <c r="AN18" i="10"/>
  <c r="AM18" i="10"/>
  <c r="AL18" i="10"/>
  <c r="AK18" i="10"/>
  <c r="AJ18" i="10"/>
  <c r="AI18" i="10"/>
  <c r="AH18" i="10"/>
  <c r="AG18" i="10"/>
  <c r="AF18" i="10"/>
  <c r="AS14" i="10"/>
  <c r="AR14" i="10"/>
  <c r="AQ14" i="10"/>
  <c r="AP14" i="10"/>
  <c r="AO14" i="10"/>
  <c r="AN14" i="10"/>
  <c r="AM14" i="10"/>
  <c r="AL14" i="10"/>
  <c r="AK14" i="10"/>
  <c r="AJ14" i="10"/>
  <c r="AI14" i="10"/>
  <c r="AH14" i="10"/>
  <c r="AG14" i="10"/>
  <c r="AF14" i="10"/>
  <c r="AS9" i="10"/>
  <c r="AR9" i="10"/>
  <c r="AQ9" i="10"/>
  <c r="AP9" i="10"/>
  <c r="AO9" i="10"/>
  <c r="AN9" i="10"/>
  <c r="AM9" i="10"/>
  <c r="AL9" i="10"/>
  <c r="AK9" i="10"/>
  <c r="AJ9" i="10"/>
  <c r="AI9" i="10"/>
  <c r="AH9" i="10"/>
  <c r="AG9" i="10"/>
  <c r="AF9" i="10"/>
  <c r="AS7" i="10"/>
  <c r="AR7" i="10"/>
  <c r="AQ7" i="10"/>
  <c r="AP7" i="10"/>
  <c r="AO7" i="10"/>
  <c r="AN7" i="10"/>
  <c r="AM7" i="10"/>
  <c r="AL7" i="10"/>
  <c r="AK7" i="10"/>
  <c r="AJ7" i="10"/>
  <c r="AI7" i="10"/>
  <c r="AH7" i="10"/>
  <c r="AG7" i="10"/>
  <c r="AF7" i="10"/>
  <c r="AS4" i="10"/>
  <c r="AR4" i="10"/>
  <c r="AQ4" i="10"/>
  <c r="AP4" i="10"/>
  <c r="AO4" i="10"/>
  <c r="AN4" i="10"/>
  <c r="AM4" i="10"/>
  <c r="AL4" i="10"/>
  <c r="AK4" i="10"/>
  <c r="AJ4" i="10"/>
  <c r="AI4" i="10"/>
  <c r="AH4" i="10"/>
  <c r="AG4" i="10"/>
  <c r="AF4" i="10"/>
  <c r="AS16" i="10"/>
  <c r="AR16" i="10"/>
  <c r="AQ16" i="10"/>
  <c r="AP16" i="10"/>
  <c r="AO16" i="10"/>
  <c r="AN16" i="10"/>
  <c r="AM16" i="10"/>
  <c r="AL16" i="10"/>
  <c r="AK16" i="10"/>
  <c r="AJ16" i="10"/>
  <c r="AI16" i="10"/>
  <c r="AH16" i="10"/>
  <c r="AG16" i="10"/>
  <c r="AF16" i="10"/>
  <c r="AS10" i="10"/>
  <c r="AR10" i="10"/>
  <c r="AQ10" i="10"/>
  <c r="AP10" i="10"/>
  <c r="AO10" i="10"/>
  <c r="AN10" i="10"/>
  <c r="AM10" i="10"/>
  <c r="AL10" i="10"/>
  <c r="AK10" i="10"/>
  <c r="AJ10" i="10"/>
  <c r="AI10" i="10"/>
  <c r="AH10" i="10"/>
  <c r="AG10" i="10"/>
  <c r="AF10" i="10"/>
  <c r="AS8" i="10"/>
  <c r="AR8" i="10"/>
  <c r="AQ8" i="10"/>
  <c r="AP8" i="10"/>
  <c r="AO8" i="10"/>
  <c r="AN8" i="10"/>
  <c r="AM8" i="10"/>
  <c r="AL8" i="10"/>
  <c r="AK8" i="10"/>
  <c r="AJ8" i="10"/>
  <c r="AI8" i="10"/>
  <c r="AH8" i="10"/>
  <c r="AG8" i="10"/>
  <c r="AF8" i="10"/>
  <c r="AS17" i="10"/>
  <c r="AR17" i="10"/>
  <c r="AQ17" i="10"/>
  <c r="AP17" i="10"/>
  <c r="AO17" i="10"/>
  <c r="AN17" i="10"/>
  <c r="AM17" i="10"/>
  <c r="AL17" i="10"/>
  <c r="AK17" i="10"/>
  <c r="AJ17" i="10"/>
  <c r="AI17" i="10"/>
  <c r="AH17" i="10"/>
  <c r="AG17" i="10"/>
  <c r="AF17" i="10"/>
  <c r="AS11" i="10"/>
  <c r="AR11" i="10"/>
  <c r="AQ11" i="10"/>
  <c r="AP11" i="10"/>
  <c r="AO11" i="10"/>
  <c r="AN11" i="10"/>
  <c r="AM11" i="10"/>
  <c r="AL11" i="10"/>
  <c r="AK11" i="10"/>
  <c r="AJ11" i="10"/>
  <c r="AI11" i="10"/>
  <c r="AH11" i="10"/>
  <c r="AG11" i="10"/>
  <c r="AF11" i="10"/>
  <c r="AS3" i="10"/>
  <c r="AR3" i="10"/>
  <c r="AQ3" i="10"/>
  <c r="AP3" i="10"/>
  <c r="AO3" i="10"/>
  <c r="AN3" i="10"/>
  <c r="AM3" i="10"/>
  <c r="AL3" i="10"/>
  <c r="AK3" i="10"/>
  <c r="AJ3" i="10"/>
  <c r="AI3" i="10"/>
  <c r="AH3" i="10"/>
  <c r="AG3" i="10"/>
  <c r="AF3" i="10"/>
  <c r="AR50" i="9"/>
  <c r="AQ50" i="9"/>
  <c r="AP50" i="9"/>
  <c r="AO50" i="9"/>
  <c r="AN50" i="9"/>
  <c r="AM50" i="9"/>
  <c r="AL50" i="9"/>
  <c r="AK50" i="9"/>
  <c r="AJ50" i="9"/>
  <c r="AI50" i="9"/>
  <c r="AH50" i="9"/>
  <c r="AG50" i="9"/>
  <c r="AF50" i="9"/>
  <c r="AE50" i="9"/>
  <c r="AD50" i="9"/>
  <c r="A50" i="9"/>
  <c r="AR49" i="9"/>
  <c r="AD49" i="9" s="1"/>
  <c r="A49" i="9" s="1"/>
  <c r="AQ49" i="9"/>
  <c r="AP49" i="9"/>
  <c r="AO49" i="9"/>
  <c r="AN49" i="9"/>
  <c r="AM49" i="9"/>
  <c r="AL49" i="9"/>
  <c r="AK49" i="9"/>
  <c r="AJ49" i="9"/>
  <c r="AI49" i="9"/>
  <c r="AH49" i="9"/>
  <c r="AG49" i="9"/>
  <c r="AF49" i="9"/>
  <c r="AE49" i="9"/>
  <c r="AR48" i="9"/>
  <c r="AD48" i="9" s="1"/>
  <c r="A48" i="9" s="1"/>
  <c r="AQ48" i="9"/>
  <c r="AP48" i="9"/>
  <c r="AO48" i="9"/>
  <c r="AN48" i="9"/>
  <c r="AM48" i="9"/>
  <c r="AL48" i="9"/>
  <c r="AK48" i="9"/>
  <c r="AJ48" i="9"/>
  <c r="AI48" i="9"/>
  <c r="AH48" i="9"/>
  <c r="AG48" i="9"/>
  <c r="AF48" i="9"/>
  <c r="AE48" i="9"/>
  <c r="AR47" i="9"/>
  <c r="AD47" i="9" s="1"/>
  <c r="A47" i="9" s="1"/>
  <c r="AQ47" i="9"/>
  <c r="AP47" i="9"/>
  <c r="AO47" i="9"/>
  <c r="AN47" i="9"/>
  <c r="AM47" i="9"/>
  <c r="AL47" i="9"/>
  <c r="AK47" i="9"/>
  <c r="AJ47" i="9"/>
  <c r="AI47" i="9"/>
  <c r="AH47" i="9"/>
  <c r="AG47" i="9"/>
  <c r="AF47" i="9"/>
  <c r="AE47" i="9"/>
  <c r="AR46" i="9"/>
  <c r="AQ46" i="9"/>
  <c r="AP46" i="9"/>
  <c r="AO46" i="9"/>
  <c r="AN46" i="9"/>
  <c r="AM46" i="9"/>
  <c r="AL46" i="9"/>
  <c r="AK46" i="9"/>
  <c r="AJ46" i="9"/>
  <c r="AI46" i="9"/>
  <c r="AH46" i="9"/>
  <c r="AG46" i="9"/>
  <c r="AF46" i="9"/>
  <c r="AE46" i="9"/>
  <c r="AD46" i="9"/>
  <c r="A46" i="9" s="1"/>
  <c r="AR45" i="9"/>
  <c r="AQ45" i="9"/>
  <c r="AP45" i="9"/>
  <c r="AO45" i="9"/>
  <c r="AN45" i="9"/>
  <c r="AM45" i="9"/>
  <c r="AL45" i="9"/>
  <c r="AK45" i="9"/>
  <c r="AJ45" i="9"/>
  <c r="AI45" i="9"/>
  <c r="AH45" i="9"/>
  <c r="AG45" i="9"/>
  <c r="AF45" i="9"/>
  <c r="AE45" i="9"/>
  <c r="AD45" i="9"/>
  <c r="A45" i="9"/>
  <c r="AR44" i="9"/>
  <c r="AD44" i="9" s="1"/>
  <c r="A44" i="9" s="1"/>
  <c r="AQ44" i="9"/>
  <c r="AP44" i="9"/>
  <c r="AO44" i="9"/>
  <c r="AN44" i="9"/>
  <c r="AM44" i="9"/>
  <c r="AL44" i="9"/>
  <c r="AK44" i="9"/>
  <c r="AJ44" i="9"/>
  <c r="AI44" i="9"/>
  <c r="AH44" i="9"/>
  <c r="AG44" i="9"/>
  <c r="AF44" i="9"/>
  <c r="AE44" i="9"/>
  <c r="AR43" i="9"/>
  <c r="AD43" i="9" s="1"/>
  <c r="A43" i="9" s="1"/>
  <c r="AQ43" i="9"/>
  <c r="AP43" i="9"/>
  <c r="AO43" i="9"/>
  <c r="AN43" i="9"/>
  <c r="AM43" i="9"/>
  <c r="AL43" i="9"/>
  <c r="AK43" i="9"/>
  <c r="AJ43" i="9"/>
  <c r="AI43" i="9"/>
  <c r="AH43" i="9"/>
  <c r="AG43" i="9"/>
  <c r="AF43" i="9"/>
  <c r="AE43" i="9"/>
  <c r="AR42" i="9"/>
  <c r="AD42" i="9" s="1"/>
  <c r="A42" i="9" s="1"/>
  <c r="AQ42" i="9"/>
  <c r="AP42" i="9"/>
  <c r="AO42" i="9"/>
  <c r="AN42" i="9"/>
  <c r="AM42" i="9"/>
  <c r="AL42" i="9"/>
  <c r="AK42" i="9"/>
  <c r="AJ42" i="9"/>
  <c r="AI42" i="9"/>
  <c r="AH42" i="9"/>
  <c r="AG42" i="9"/>
  <c r="AF42" i="9"/>
  <c r="AE42" i="9"/>
  <c r="AR41" i="9"/>
  <c r="AQ41" i="9"/>
  <c r="AP41" i="9"/>
  <c r="AO41" i="9"/>
  <c r="AN41" i="9"/>
  <c r="AM41" i="9"/>
  <c r="AL41" i="9"/>
  <c r="AK41" i="9"/>
  <c r="AJ41" i="9"/>
  <c r="AI41" i="9"/>
  <c r="AH41" i="9"/>
  <c r="AG41" i="9"/>
  <c r="AF41" i="9"/>
  <c r="AE41" i="9"/>
  <c r="AD41" i="9"/>
  <c r="A41" i="9" s="1"/>
  <c r="AR40" i="9"/>
  <c r="AQ40" i="9"/>
  <c r="AP40" i="9"/>
  <c r="AO40" i="9"/>
  <c r="AN40" i="9"/>
  <c r="AM40" i="9"/>
  <c r="AL40" i="9"/>
  <c r="AK40" i="9"/>
  <c r="AJ40" i="9"/>
  <c r="AI40" i="9"/>
  <c r="AH40" i="9"/>
  <c r="AG40" i="9"/>
  <c r="AF40" i="9"/>
  <c r="AE40" i="9"/>
  <c r="AD40" i="9"/>
  <c r="A40" i="9"/>
  <c r="AR39" i="9"/>
  <c r="AD39" i="9" s="1"/>
  <c r="A39" i="9" s="1"/>
  <c r="AQ39" i="9"/>
  <c r="AP39" i="9"/>
  <c r="AO39" i="9"/>
  <c r="AN39" i="9"/>
  <c r="AM39" i="9"/>
  <c r="AL39" i="9"/>
  <c r="AK39" i="9"/>
  <c r="AJ39" i="9"/>
  <c r="AI39" i="9"/>
  <c r="AH39" i="9"/>
  <c r="AG39" i="9"/>
  <c r="AF39" i="9"/>
  <c r="AE39" i="9"/>
  <c r="AR38" i="9"/>
  <c r="AD38" i="9" s="1"/>
  <c r="A38" i="9" s="1"/>
  <c r="AQ38" i="9"/>
  <c r="AP38" i="9"/>
  <c r="AO38" i="9"/>
  <c r="AN38" i="9"/>
  <c r="AM38" i="9"/>
  <c r="AL38" i="9"/>
  <c r="AK38" i="9"/>
  <c r="AJ38" i="9"/>
  <c r="AI38" i="9"/>
  <c r="AH38" i="9"/>
  <c r="AG38" i="9"/>
  <c r="AF38" i="9"/>
  <c r="AE38" i="9"/>
  <c r="AR37" i="9"/>
  <c r="AD37" i="9" s="1"/>
  <c r="A37" i="9" s="1"/>
  <c r="AQ37" i="9"/>
  <c r="AP37" i="9"/>
  <c r="AO37" i="9"/>
  <c r="AN37" i="9"/>
  <c r="AM37" i="9"/>
  <c r="AL37" i="9"/>
  <c r="AK37" i="9"/>
  <c r="AJ37" i="9"/>
  <c r="AI37" i="9"/>
  <c r="AH37" i="9"/>
  <c r="AG37" i="9"/>
  <c r="AF37" i="9"/>
  <c r="AE37" i="9"/>
  <c r="AR36" i="9"/>
  <c r="AQ36" i="9"/>
  <c r="AP36" i="9"/>
  <c r="AO36" i="9"/>
  <c r="AN36" i="9"/>
  <c r="AM36" i="9"/>
  <c r="AL36" i="9"/>
  <c r="AK36" i="9"/>
  <c r="AJ36" i="9"/>
  <c r="AI36" i="9"/>
  <c r="AH36" i="9"/>
  <c r="AG36" i="9"/>
  <c r="AF36" i="9"/>
  <c r="AE36" i="9"/>
  <c r="AD36" i="9"/>
  <c r="A36" i="9" s="1"/>
  <c r="AR35" i="9"/>
  <c r="AQ35" i="9"/>
  <c r="AP35" i="9"/>
  <c r="AO35" i="9"/>
  <c r="AN35" i="9"/>
  <c r="AM35" i="9"/>
  <c r="AL35" i="9"/>
  <c r="AK35" i="9"/>
  <c r="AJ35" i="9"/>
  <c r="AI35" i="9"/>
  <c r="AH35" i="9"/>
  <c r="AG35" i="9"/>
  <c r="AF35" i="9"/>
  <c r="AE35" i="9"/>
  <c r="AD35" i="9"/>
  <c r="A35" i="9"/>
  <c r="AR34" i="9"/>
  <c r="AD34" i="9" s="1"/>
  <c r="A34" i="9" s="1"/>
  <c r="AQ34" i="9"/>
  <c r="AP34" i="9"/>
  <c r="AO34" i="9"/>
  <c r="AN34" i="9"/>
  <c r="AM34" i="9"/>
  <c r="AL34" i="9"/>
  <c r="AK34" i="9"/>
  <c r="AJ34" i="9"/>
  <c r="AI34" i="9"/>
  <c r="AH34" i="9"/>
  <c r="AG34" i="9"/>
  <c r="AF34" i="9"/>
  <c r="AE34" i="9"/>
  <c r="AR33" i="9"/>
  <c r="AD33" i="9" s="1"/>
  <c r="A33" i="9" s="1"/>
  <c r="AQ33" i="9"/>
  <c r="AP33" i="9"/>
  <c r="AO33" i="9"/>
  <c r="AN33" i="9"/>
  <c r="AM33" i="9"/>
  <c r="AL33" i="9"/>
  <c r="AK33" i="9"/>
  <c r="AJ33" i="9"/>
  <c r="AI33" i="9"/>
  <c r="AH33" i="9"/>
  <c r="AG33" i="9"/>
  <c r="AF33" i="9"/>
  <c r="AE33" i="9"/>
  <c r="AR32" i="9"/>
  <c r="AD32" i="9" s="1"/>
  <c r="A32" i="9" s="1"/>
  <c r="AQ32" i="9"/>
  <c r="AP32" i="9"/>
  <c r="AO32" i="9"/>
  <c r="AN32" i="9"/>
  <c r="AM32" i="9"/>
  <c r="AL32" i="9"/>
  <c r="AK32" i="9"/>
  <c r="AJ32" i="9"/>
  <c r="AI32" i="9"/>
  <c r="AH32" i="9"/>
  <c r="AG32" i="9"/>
  <c r="AF32" i="9"/>
  <c r="AE32" i="9"/>
  <c r="AR31" i="9"/>
  <c r="AQ31" i="9"/>
  <c r="AP31" i="9"/>
  <c r="AO31" i="9"/>
  <c r="AN31" i="9"/>
  <c r="AM31" i="9"/>
  <c r="AL31" i="9"/>
  <c r="AK31" i="9"/>
  <c r="AJ31" i="9"/>
  <c r="AI31" i="9"/>
  <c r="AH31" i="9"/>
  <c r="AG31" i="9"/>
  <c r="AF31" i="9"/>
  <c r="AE31" i="9"/>
  <c r="AD31" i="9"/>
  <c r="A31" i="9" s="1"/>
  <c r="AR30" i="9"/>
  <c r="AQ30" i="9"/>
  <c r="AP30" i="9"/>
  <c r="AO30" i="9"/>
  <c r="AN30" i="9"/>
  <c r="AM30" i="9"/>
  <c r="AL30" i="9"/>
  <c r="AK30" i="9"/>
  <c r="AJ30" i="9"/>
  <c r="AI30" i="9"/>
  <c r="AH30" i="9"/>
  <c r="AG30" i="9"/>
  <c r="AF30" i="9"/>
  <c r="AE30" i="9"/>
  <c r="AD30" i="9"/>
  <c r="A30" i="9"/>
  <c r="AR29" i="9"/>
  <c r="AD29" i="9" s="1"/>
  <c r="A29" i="9" s="1"/>
  <c r="AQ29" i="9"/>
  <c r="AP29" i="9"/>
  <c r="AO29" i="9"/>
  <c r="AN29" i="9"/>
  <c r="AM29" i="9"/>
  <c r="AL29" i="9"/>
  <c r="AK29" i="9"/>
  <c r="AJ29" i="9"/>
  <c r="AI29" i="9"/>
  <c r="AH29" i="9"/>
  <c r="AG29" i="9"/>
  <c r="AF29" i="9"/>
  <c r="AE29" i="9"/>
  <c r="AR28" i="9"/>
  <c r="AD28" i="9" s="1"/>
  <c r="A28" i="9" s="1"/>
  <c r="AQ28" i="9"/>
  <c r="AP28" i="9"/>
  <c r="AO28" i="9"/>
  <c r="AN28" i="9"/>
  <c r="AM28" i="9"/>
  <c r="AL28" i="9"/>
  <c r="AK28" i="9"/>
  <c r="AJ28" i="9"/>
  <c r="AI28" i="9"/>
  <c r="AH28" i="9"/>
  <c r="AG28" i="9"/>
  <c r="AF28" i="9"/>
  <c r="AE28" i="9"/>
  <c r="AR27" i="9"/>
  <c r="AD27" i="9" s="1"/>
  <c r="A27" i="9" s="1"/>
  <c r="AQ27" i="9"/>
  <c r="AP27" i="9"/>
  <c r="AO27" i="9"/>
  <c r="AN27" i="9"/>
  <c r="AM27" i="9"/>
  <c r="AL27" i="9"/>
  <c r="AK27" i="9"/>
  <c r="AJ27" i="9"/>
  <c r="AI27" i="9"/>
  <c r="AH27" i="9"/>
  <c r="AG27" i="9"/>
  <c r="AF27" i="9"/>
  <c r="AE27" i="9"/>
  <c r="AR26" i="9"/>
  <c r="AQ26" i="9"/>
  <c r="AP26" i="9"/>
  <c r="AO26" i="9"/>
  <c r="AN26" i="9"/>
  <c r="AM26" i="9"/>
  <c r="AL26" i="9"/>
  <c r="AK26" i="9"/>
  <c r="AJ26" i="9"/>
  <c r="AI26" i="9"/>
  <c r="AH26" i="9"/>
  <c r="AG26" i="9"/>
  <c r="AF26" i="9"/>
  <c r="AE26" i="9"/>
  <c r="AD26" i="9"/>
  <c r="A26" i="9" s="1"/>
  <c r="AR25" i="9"/>
  <c r="AQ25" i="9"/>
  <c r="AP25" i="9"/>
  <c r="AO25" i="9"/>
  <c r="AN25" i="9"/>
  <c r="AM25" i="9"/>
  <c r="AL25" i="9"/>
  <c r="AK25" i="9"/>
  <c r="AJ25" i="9"/>
  <c r="AI25" i="9"/>
  <c r="AH25" i="9"/>
  <c r="AG25" i="9"/>
  <c r="AF25" i="9"/>
  <c r="AE25" i="9"/>
  <c r="AD25" i="9"/>
  <c r="A25" i="9"/>
  <c r="AR24" i="9"/>
  <c r="AD24" i="9" s="1"/>
  <c r="A24" i="9" s="1"/>
  <c r="AQ24" i="9"/>
  <c r="AP24" i="9"/>
  <c r="AO24" i="9"/>
  <c r="AN24" i="9"/>
  <c r="AM24" i="9"/>
  <c r="AL24" i="9"/>
  <c r="AK24" i="9"/>
  <c r="AJ24" i="9"/>
  <c r="AI24" i="9"/>
  <c r="AH24" i="9"/>
  <c r="AG24" i="9"/>
  <c r="AF24" i="9"/>
  <c r="AE24" i="9"/>
  <c r="AR23" i="9"/>
  <c r="AD23" i="9" s="1"/>
  <c r="A23" i="9" s="1"/>
  <c r="AQ23" i="9"/>
  <c r="AP23" i="9"/>
  <c r="AO23" i="9"/>
  <c r="AN23" i="9"/>
  <c r="AM23" i="9"/>
  <c r="AL23" i="9"/>
  <c r="AK23" i="9"/>
  <c r="AJ23" i="9"/>
  <c r="AI23" i="9"/>
  <c r="AH23" i="9"/>
  <c r="AG23" i="9"/>
  <c r="AF23" i="9"/>
  <c r="AE23" i="9"/>
  <c r="AR22" i="9"/>
  <c r="AD22" i="9" s="1"/>
  <c r="A22" i="9" s="1"/>
  <c r="AQ22" i="9"/>
  <c r="AP22" i="9"/>
  <c r="AO22" i="9"/>
  <c r="AN22" i="9"/>
  <c r="AM22" i="9"/>
  <c r="AL22" i="9"/>
  <c r="AK22" i="9"/>
  <c r="AJ22" i="9"/>
  <c r="AI22" i="9"/>
  <c r="AH22" i="9"/>
  <c r="AG22" i="9"/>
  <c r="AF22" i="9"/>
  <c r="AE22" i="9"/>
  <c r="AR21" i="9"/>
  <c r="AQ21" i="9"/>
  <c r="AP21" i="9"/>
  <c r="AO21" i="9"/>
  <c r="AN21" i="9"/>
  <c r="AM21" i="9"/>
  <c r="AL21" i="9"/>
  <c r="AK21" i="9"/>
  <c r="AJ21" i="9"/>
  <c r="AI21" i="9"/>
  <c r="AH21" i="9"/>
  <c r="AG21" i="9"/>
  <c r="AF21" i="9"/>
  <c r="AE21" i="9"/>
  <c r="AD21" i="9"/>
  <c r="A21" i="9" s="1"/>
  <c r="AR20" i="9"/>
  <c r="AQ20" i="9"/>
  <c r="AP20" i="9"/>
  <c r="AO20" i="9"/>
  <c r="AN20" i="9"/>
  <c r="AM20" i="9"/>
  <c r="AL20" i="9"/>
  <c r="AK20" i="9"/>
  <c r="AJ20" i="9"/>
  <c r="AI20" i="9"/>
  <c r="AH20" i="9"/>
  <c r="AG20" i="9"/>
  <c r="AF20" i="9"/>
  <c r="AE20" i="9"/>
  <c r="AD20" i="9"/>
  <c r="A20" i="9"/>
  <c r="AR19" i="9"/>
  <c r="AD19" i="9" s="1"/>
  <c r="A19" i="9" s="1"/>
  <c r="AQ19" i="9"/>
  <c r="AP19" i="9"/>
  <c r="AO19" i="9"/>
  <c r="AN19" i="9"/>
  <c r="AM19" i="9"/>
  <c r="AL19" i="9"/>
  <c r="AK19" i="9"/>
  <c r="AJ19" i="9"/>
  <c r="AI19" i="9"/>
  <c r="AH19" i="9"/>
  <c r="AG19" i="9"/>
  <c r="AF19" i="9"/>
  <c r="AE19" i="9"/>
  <c r="AR18" i="9"/>
  <c r="AD18" i="9" s="1"/>
  <c r="A18" i="9" s="1"/>
  <c r="AQ18" i="9"/>
  <c r="AP18" i="9"/>
  <c r="AO18" i="9"/>
  <c r="AN18" i="9"/>
  <c r="AM18" i="9"/>
  <c r="AL18" i="9"/>
  <c r="AK18" i="9"/>
  <c r="AJ18" i="9"/>
  <c r="AI18" i="9"/>
  <c r="AH18" i="9"/>
  <c r="AG18" i="9"/>
  <c r="AF18" i="9"/>
  <c r="AE18" i="9"/>
  <c r="AR17" i="9"/>
  <c r="AD17" i="9" s="1"/>
  <c r="A17" i="9" s="1"/>
  <c r="AQ17" i="9"/>
  <c r="AP17" i="9"/>
  <c r="AO17" i="9"/>
  <c r="AN17" i="9"/>
  <c r="AM17" i="9"/>
  <c r="AL17" i="9"/>
  <c r="AK17" i="9"/>
  <c r="AJ17" i="9"/>
  <c r="AI17" i="9"/>
  <c r="AH17" i="9"/>
  <c r="AG17" i="9"/>
  <c r="AF17" i="9"/>
  <c r="AE17" i="9"/>
  <c r="AR16" i="9"/>
  <c r="AQ16" i="9"/>
  <c r="AP16" i="9"/>
  <c r="AO16" i="9"/>
  <c r="AN16" i="9"/>
  <c r="AM16" i="9"/>
  <c r="AL16" i="9"/>
  <c r="AK16" i="9"/>
  <c r="AJ16" i="9"/>
  <c r="AI16" i="9"/>
  <c r="AH16" i="9"/>
  <c r="AG16" i="9"/>
  <c r="AF16" i="9"/>
  <c r="AE16" i="9"/>
  <c r="AD16" i="9"/>
  <c r="A16" i="9" s="1"/>
  <c r="AR15" i="9"/>
  <c r="AQ15" i="9"/>
  <c r="AP15" i="9"/>
  <c r="AO15" i="9"/>
  <c r="AN15" i="9"/>
  <c r="AM15" i="9"/>
  <c r="AL15" i="9"/>
  <c r="AK15" i="9"/>
  <c r="AJ15" i="9"/>
  <c r="AI15" i="9"/>
  <c r="AH15" i="9"/>
  <c r="AG15" i="9"/>
  <c r="AF15" i="9"/>
  <c r="AE15" i="9"/>
  <c r="AD15" i="9"/>
  <c r="A15" i="9"/>
  <c r="AR14" i="9"/>
  <c r="AD14" i="9" s="1"/>
  <c r="A14" i="9" s="1"/>
  <c r="AQ14" i="9"/>
  <c r="AP14" i="9"/>
  <c r="AO14" i="9"/>
  <c r="AN14" i="9"/>
  <c r="AM14" i="9"/>
  <c r="AL14" i="9"/>
  <c r="AK14" i="9"/>
  <c r="AJ14" i="9"/>
  <c r="AI14" i="9"/>
  <c r="AH14" i="9"/>
  <c r="AG14" i="9"/>
  <c r="AF14" i="9"/>
  <c r="AE14" i="9"/>
  <c r="AR13" i="9"/>
  <c r="AD13" i="9" s="1"/>
  <c r="A13" i="9" s="1"/>
  <c r="AQ13" i="9"/>
  <c r="AP13" i="9"/>
  <c r="AO13" i="9"/>
  <c r="AN13" i="9"/>
  <c r="AM13" i="9"/>
  <c r="AL13" i="9"/>
  <c r="AK13" i="9"/>
  <c r="AJ13" i="9"/>
  <c r="AI13" i="9"/>
  <c r="AH13" i="9"/>
  <c r="AG13" i="9"/>
  <c r="AF13" i="9"/>
  <c r="AE13" i="9"/>
  <c r="AR12" i="9"/>
  <c r="AD12" i="9" s="1"/>
  <c r="A12" i="9" s="1"/>
  <c r="AQ12" i="9"/>
  <c r="AP12" i="9"/>
  <c r="AO12" i="9"/>
  <c r="AN12" i="9"/>
  <c r="AM12" i="9"/>
  <c r="AL12" i="9"/>
  <c r="AK12" i="9"/>
  <c r="AJ12" i="9"/>
  <c r="AI12" i="9"/>
  <c r="AH12" i="9"/>
  <c r="AG12" i="9"/>
  <c r="AF12" i="9"/>
  <c r="AE12" i="9"/>
  <c r="AR11" i="9"/>
  <c r="AQ11" i="9"/>
  <c r="AP11" i="9"/>
  <c r="AO11" i="9"/>
  <c r="AN11" i="9"/>
  <c r="AM11" i="9"/>
  <c r="AL11" i="9"/>
  <c r="AK11" i="9"/>
  <c r="AJ11" i="9"/>
  <c r="AI11" i="9"/>
  <c r="AH11" i="9"/>
  <c r="AG11" i="9"/>
  <c r="AF11" i="9"/>
  <c r="AE11" i="9"/>
  <c r="AD11" i="9"/>
  <c r="A11" i="9" s="1"/>
  <c r="AR10" i="9"/>
  <c r="AQ10" i="9"/>
  <c r="AP10" i="9"/>
  <c r="AO10" i="9"/>
  <c r="AN10" i="9"/>
  <c r="AM10" i="9"/>
  <c r="AL10" i="9"/>
  <c r="AK10" i="9"/>
  <c r="AJ10" i="9"/>
  <c r="AI10" i="9"/>
  <c r="AH10" i="9"/>
  <c r="AG10" i="9"/>
  <c r="AF10" i="9"/>
  <c r="AE10" i="9"/>
  <c r="AD10" i="9"/>
  <c r="A10" i="9"/>
  <c r="AR9" i="9"/>
  <c r="AD9" i="9" s="1"/>
  <c r="A9" i="9" s="1"/>
  <c r="AQ9" i="9"/>
  <c r="AP9" i="9"/>
  <c r="AO9" i="9"/>
  <c r="AN9" i="9"/>
  <c r="AM9" i="9"/>
  <c r="AL9" i="9"/>
  <c r="AK9" i="9"/>
  <c r="AJ9" i="9"/>
  <c r="AI9" i="9"/>
  <c r="AH9" i="9"/>
  <c r="AG9" i="9"/>
  <c r="AF9" i="9"/>
  <c r="AE9" i="9"/>
  <c r="AR8" i="9"/>
  <c r="AD8" i="9" s="1"/>
  <c r="A8" i="9" s="1"/>
  <c r="AQ8" i="9"/>
  <c r="AP8" i="9"/>
  <c r="AO8" i="9"/>
  <c r="AN8" i="9"/>
  <c r="AM8" i="9"/>
  <c r="AL8" i="9"/>
  <c r="AK8" i="9"/>
  <c r="AJ8" i="9"/>
  <c r="AI8" i="9"/>
  <c r="AH8" i="9"/>
  <c r="AG8" i="9"/>
  <c r="AF8" i="9"/>
  <c r="AE8" i="9"/>
  <c r="AR7" i="9"/>
  <c r="AD7" i="9" s="1"/>
  <c r="A7" i="9" s="1"/>
  <c r="AQ7" i="9"/>
  <c r="AP7" i="9"/>
  <c r="AO7" i="9"/>
  <c r="AN7" i="9"/>
  <c r="AM7" i="9"/>
  <c r="AL7" i="9"/>
  <c r="AK7" i="9"/>
  <c r="AJ7" i="9"/>
  <c r="AI7" i="9"/>
  <c r="AH7" i="9"/>
  <c r="AG7" i="9"/>
  <c r="AF7" i="9"/>
  <c r="AE7" i="9"/>
  <c r="AR6" i="9"/>
  <c r="AQ6" i="9"/>
  <c r="AP6" i="9"/>
  <c r="AO6" i="9"/>
  <c r="AN6" i="9"/>
  <c r="AM6" i="9"/>
  <c r="AL6" i="9"/>
  <c r="AK6" i="9"/>
  <c r="AJ6" i="9"/>
  <c r="AI6" i="9"/>
  <c r="AH6" i="9"/>
  <c r="AG6" i="9"/>
  <c r="AF6" i="9"/>
  <c r="AE6" i="9"/>
  <c r="AD6" i="9"/>
  <c r="A6" i="9" s="1"/>
  <c r="AR5" i="9"/>
  <c r="AQ5" i="9"/>
  <c r="AP5" i="9"/>
  <c r="AO5" i="9"/>
  <c r="AN5" i="9"/>
  <c r="AM5" i="9"/>
  <c r="AL5" i="9"/>
  <c r="AK5" i="9"/>
  <c r="AJ5" i="9"/>
  <c r="AI5" i="9"/>
  <c r="AH5" i="9"/>
  <c r="AG5" i="9"/>
  <c r="AF5" i="9"/>
  <c r="AE5" i="9"/>
  <c r="AD5" i="9"/>
  <c r="A5" i="9"/>
  <c r="AR4" i="9"/>
  <c r="AD4" i="9" s="1"/>
  <c r="A4" i="9" s="1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R3" i="9"/>
  <c r="AD3" i="9" s="1"/>
  <c r="A3" i="9" s="1"/>
  <c r="AQ3" i="9"/>
  <c r="AP3" i="9"/>
  <c r="AO3" i="9"/>
  <c r="AN3" i="9"/>
  <c r="AM3" i="9"/>
  <c r="AL3" i="9"/>
  <c r="AK3" i="9"/>
  <c r="AJ3" i="9"/>
  <c r="AI3" i="9"/>
  <c r="AH3" i="9"/>
  <c r="AG3" i="9"/>
  <c r="AF3" i="9"/>
  <c r="AE3" i="9"/>
  <c r="AI10" i="7"/>
  <c r="AJ10" i="7"/>
  <c r="AK10" i="7"/>
  <c r="AL10" i="7"/>
  <c r="AM10" i="7"/>
  <c r="AN10" i="7"/>
  <c r="AO10" i="7"/>
  <c r="AP10" i="7"/>
  <c r="AQ10" i="7"/>
  <c r="AR10" i="7"/>
  <c r="AS10" i="7"/>
  <c r="AT10" i="7"/>
  <c r="AU10" i="7"/>
  <c r="AV10" i="7"/>
  <c r="AI11" i="7"/>
  <c r="AJ11" i="7"/>
  <c r="AK11" i="7"/>
  <c r="AL11" i="7"/>
  <c r="AM11" i="7"/>
  <c r="AN11" i="7"/>
  <c r="AO11" i="7"/>
  <c r="AP11" i="7"/>
  <c r="AQ11" i="7"/>
  <c r="AR11" i="7"/>
  <c r="AS11" i="7"/>
  <c r="AT11" i="7"/>
  <c r="AU11" i="7"/>
  <c r="AV11" i="7"/>
  <c r="AI4" i="7"/>
  <c r="AJ4" i="7"/>
  <c r="AK4" i="7"/>
  <c r="AL4" i="7"/>
  <c r="AM4" i="7"/>
  <c r="AN4" i="7"/>
  <c r="AO4" i="7"/>
  <c r="AP4" i="7"/>
  <c r="AQ4" i="7"/>
  <c r="AR4" i="7"/>
  <c r="AS4" i="7"/>
  <c r="AT4" i="7"/>
  <c r="AU4" i="7"/>
  <c r="AV4" i="7"/>
  <c r="AI7" i="7"/>
  <c r="AJ7" i="7"/>
  <c r="AK7" i="7"/>
  <c r="AL7" i="7"/>
  <c r="AM7" i="7"/>
  <c r="AN7" i="7"/>
  <c r="AO7" i="7"/>
  <c r="AP7" i="7"/>
  <c r="AQ7" i="7"/>
  <c r="AR7" i="7"/>
  <c r="AS7" i="7"/>
  <c r="AT7" i="7"/>
  <c r="AU7" i="7"/>
  <c r="AV7" i="7"/>
  <c r="AI9" i="7"/>
  <c r="AJ9" i="7"/>
  <c r="AK9" i="7"/>
  <c r="AL9" i="7"/>
  <c r="AM9" i="7"/>
  <c r="AN9" i="7"/>
  <c r="AO9" i="7"/>
  <c r="AP9" i="7"/>
  <c r="AQ9" i="7"/>
  <c r="AR9" i="7"/>
  <c r="AS9" i="7"/>
  <c r="AT9" i="7"/>
  <c r="AU9" i="7"/>
  <c r="AV9" i="7"/>
  <c r="AI15" i="7"/>
  <c r="AJ15" i="7"/>
  <c r="AK15" i="7"/>
  <c r="AL15" i="7"/>
  <c r="AM15" i="7"/>
  <c r="AN15" i="7"/>
  <c r="AO15" i="7"/>
  <c r="AP15" i="7"/>
  <c r="AQ15" i="7"/>
  <c r="AR15" i="7"/>
  <c r="AS15" i="7"/>
  <c r="AT15" i="7"/>
  <c r="AU15" i="7"/>
  <c r="AV15" i="7"/>
  <c r="AI13" i="7"/>
  <c r="AJ13" i="7"/>
  <c r="AK13" i="7"/>
  <c r="AL13" i="7"/>
  <c r="AM13" i="7"/>
  <c r="AN13" i="7"/>
  <c r="AO13" i="7"/>
  <c r="AP13" i="7"/>
  <c r="AQ13" i="7"/>
  <c r="AR13" i="7"/>
  <c r="AS13" i="7"/>
  <c r="AT13" i="7"/>
  <c r="AU13" i="7"/>
  <c r="AV13" i="7"/>
  <c r="AI12" i="7"/>
  <c r="AJ12" i="7"/>
  <c r="AK12" i="7"/>
  <c r="AL12" i="7"/>
  <c r="AM12" i="7"/>
  <c r="AN12" i="7"/>
  <c r="AO12" i="7"/>
  <c r="AP12" i="7"/>
  <c r="AQ12" i="7"/>
  <c r="AR12" i="7"/>
  <c r="AS12" i="7"/>
  <c r="AT12" i="7"/>
  <c r="AU12" i="7"/>
  <c r="AV12" i="7"/>
  <c r="AI17" i="7"/>
  <c r="AJ17" i="7"/>
  <c r="AK17" i="7"/>
  <c r="AL17" i="7"/>
  <c r="AM17" i="7"/>
  <c r="AN17" i="7"/>
  <c r="AO17" i="7"/>
  <c r="AP17" i="7"/>
  <c r="AQ17" i="7"/>
  <c r="AR17" i="7"/>
  <c r="AS17" i="7"/>
  <c r="AT17" i="7"/>
  <c r="AU17" i="7"/>
  <c r="AV17" i="7"/>
  <c r="AI6" i="7"/>
  <c r="AJ6" i="7"/>
  <c r="AK6" i="7"/>
  <c r="AL6" i="7"/>
  <c r="AM6" i="7"/>
  <c r="AN6" i="7"/>
  <c r="AO6" i="7"/>
  <c r="AP6" i="7"/>
  <c r="AQ6" i="7"/>
  <c r="AR6" i="7"/>
  <c r="AS6" i="7"/>
  <c r="AT6" i="7"/>
  <c r="AU6" i="7"/>
  <c r="AV6" i="7"/>
  <c r="AI14" i="7"/>
  <c r="AJ14" i="7"/>
  <c r="AK14" i="7"/>
  <c r="AL14" i="7"/>
  <c r="AM14" i="7"/>
  <c r="AN14" i="7"/>
  <c r="AO14" i="7"/>
  <c r="AP14" i="7"/>
  <c r="AQ14" i="7"/>
  <c r="AR14" i="7"/>
  <c r="AS14" i="7"/>
  <c r="AT14" i="7"/>
  <c r="AU14" i="7"/>
  <c r="AV14" i="7"/>
  <c r="AI5" i="7"/>
  <c r="AJ5" i="7"/>
  <c r="AK5" i="7"/>
  <c r="AL5" i="7"/>
  <c r="AM5" i="7"/>
  <c r="AN5" i="7"/>
  <c r="AO5" i="7"/>
  <c r="AP5" i="7"/>
  <c r="AQ5" i="7"/>
  <c r="AR5" i="7"/>
  <c r="AS5" i="7"/>
  <c r="AT5" i="7"/>
  <c r="AU5" i="7"/>
  <c r="AV5" i="7"/>
  <c r="AI16" i="7"/>
  <c r="AJ16" i="7"/>
  <c r="AK16" i="7"/>
  <c r="AL16" i="7"/>
  <c r="AM16" i="7"/>
  <c r="AN16" i="7"/>
  <c r="AO16" i="7"/>
  <c r="AP16" i="7"/>
  <c r="AQ16" i="7"/>
  <c r="AR16" i="7"/>
  <c r="AS16" i="7"/>
  <c r="AT16" i="7"/>
  <c r="AU16" i="7"/>
  <c r="AV16" i="7"/>
  <c r="AI18" i="7"/>
  <c r="AJ18" i="7"/>
  <c r="AK18" i="7"/>
  <c r="AL18" i="7"/>
  <c r="AM18" i="7"/>
  <c r="AN18" i="7"/>
  <c r="AO18" i="7"/>
  <c r="AP18" i="7"/>
  <c r="AQ18" i="7"/>
  <c r="AR18" i="7"/>
  <c r="AS18" i="7"/>
  <c r="AT18" i="7"/>
  <c r="AU18" i="7"/>
  <c r="AV18" i="7"/>
  <c r="AH18" i="7" s="1"/>
  <c r="A18" i="7" s="1"/>
  <c r="AI8" i="7"/>
  <c r="AJ8" i="7"/>
  <c r="AK8" i="7"/>
  <c r="AL8" i="7"/>
  <c r="AM8" i="7"/>
  <c r="AN8" i="7"/>
  <c r="AO8" i="7"/>
  <c r="AP8" i="7"/>
  <c r="AQ8" i="7"/>
  <c r="AR8" i="7"/>
  <c r="AS8" i="7"/>
  <c r="AT8" i="7"/>
  <c r="AU8" i="7"/>
  <c r="AV8" i="7"/>
  <c r="AI22" i="7"/>
  <c r="AJ22" i="7"/>
  <c r="AK22" i="7"/>
  <c r="AL22" i="7"/>
  <c r="AM22" i="7"/>
  <c r="AN22" i="7"/>
  <c r="AO22" i="7"/>
  <c r="AP22" i="7"/>
  <c r="AQ22" i="7"/>
  <c r="AR22" i="7"/>
  <c r="AS22" i="7"/>
  <c r="AT22" i="7"/>
  <c r="AU22" i="7"/>
  <c r="AV22" i="7"/>
  <c r="AI28" i="7"/>
  <c r="AJ28" i="7"/>
  <c r="AK28" i="7"/>
  <c r="AL28" i="7"/>
  <c r="AM28" i="7"/>
  <c r="AN28" i="7"/>
  <c r="AO28" i="7"/>
  <c r="AP28" i="7"/>
  <c r="AQ28" i="7"/>
  <c r="AR28" i="7"/>
  <c r="AS28" i="7"/>
  <c r="AT28" i="7"/>
  <c r="AU28" i="7"/>
  <c r="AV28" i="7"/>
  <c r="AI30" i="7"/>
  <c r="AJ30" i="7"/>
  <c r="AK30" i="7"/>
  <c r="AL30" i="7"/>
  <c r="AM30" i="7"/>
  <c r="AN30" i="7"/>
  <c r="AO30" i="7"/>
  <c r="AP30" i="7"/>
  <c r="AQ30" i="7"/>
  <c r="AR30" i="7"/>
  <c r="AS30" i="7"/>
  <c r="AT30" i="7"/>
  <c r="AU30" i="7"/>
  <c r="AV30" i="7"/>
  <c r="AI29" i="7"/>
  <c r="AJ29" i="7"/>
  <c r="AK29" i="7"/>
  <c r="AL29" i="7"/>
  <c r="AM29" i="7"/>
  <c r="AN29" i="7"/>
  <c r="AO29" i="7"/>
  <c r="AP29" i="7"/>
  <c r="AQ29" i="7"/>
  <c r="AR29" i="7"/>
  <c r="AS29" i="7"/>
  <c r="AT29" i="7"/>
  <c r="AU29" i="7"/>
  <c r="AV29" i="7"/>
  <c r="AI21" i="7"/>
  <c r="AJ21" i="7"/>
  <c r="AK21" i="7"/>
  <c r="AL21" i="7"/>
  <c r="AM21" i="7"/>
  <c r="AN21" i="7"/>
  <c r="AO21" i="7"/>
  <c r="AP21" i="7"/>
  <c r="AQ21" i="7"/>
  <c r="AR21" i="7"/>
  <c r="AS21" i="7"/>
  <c r="AT21" i="7"/>
  <c r="AU21" i="7"/>
  <c r="AV21" i="7"/>
  <c r="AI27" i="7"/>
  <c r="AJ27" i="7"/>
  <c r="AK27" i="7"/>
  <c r="AL27" i="7"/>
  <c r="AM27" i="7"/>
  <c r="AN27" i="7"/>
  <c r="AO27" i="7"/>
  <c r="AP27" i="7"/>
  <c r="AQ27" i="7"/>
  <c r="AR27" i="7"/>
  <c r="AS27" i="7"/>
  <c r="AT27" i="7"/>
  <c r="AU27" i="7"/>
  <c r="AV27" i="7"/>
  <c r="AI31" i="7"/>
  <c r="AJ31" i="7"/>
  <c r="AK31" i="7"/>
  <c r="AL31" i="7"/>
  <c r="AM31" i="7"/>
  <c r="AN31" i="7"/>
  <c r="AO31" i="7"/>
  <c r="AP31" i="7"/>
  <c r="AQ31" i="7"/>
  <c r="AR31" i="7"/>
  <c r="AS31" i="7"/>
  <c r="AT31" i="7"/>
  <c r="AU31" i="7"/>
  <c r="AV31" i="7"/>
  <c r="AH31" i="7" s="1"/>
  <c r="A31" i="7" s="1"/>
  <c r="AI24" i="7"/>
  <c r="AJ24" i="7"/>
  <c r="AK24" i="7"/>
  <c r="AL24" i="7"/>
  <c r="AM24" i="7"/>
  <c r="AN24" i="7"/>
  <c r="AO24" i="7"/>
  <c r="AP24" i="7"/>
  <c r="AQ24" i="7"/>
  <c r="AR24" i="7"/>
  <c r="AS24" i="7"/>
  <c r="AT24" i="7"/>
  <c r="AU24" i="7"/>
  <c r="AV24" i="7"/>
  <c r="AI26" i="7"/>
  <c r="AJ26" i="7"/>
  <c r="AK26" i="7"/>
  <c r="AL26" i="7"/>
  <c r="AM26" i="7"/>
  <c r="AN26" i="7"/>
  <c r="AO26" i="7"/>
  <c r="AP26" i="7"/>
  <c r="AQ26" i="7"/>
  <c r="AR26" i="7"/>
  <c r="AS26" i="7"/>
  <c r="AT26" i="7"/>
  <c r="AU26" i="7"/>
  <c r="AV26" i="7"/>
  <c r="AI25" i="7"/>
  <c r="AJ25" i="7"/>
  <c r="AK25" i="7"/>
  <c r="AL25" i="7"/>
  <c r="AM25" i="7"/>
  <c r="AN25" i="7"/>
  <c r="AO25" i="7"/>
  <c r="AP25" i="7"/>
  <c r="AQ25" i="7"/>
  <c r="AR25" i="7"/>
  <c r="AS25" i="7"/>
  <c r="AT25" i="7"/>
  <c r="AU25" i="7"/>
  <c r="AV25" i="7"/>
  <c r="AI32" i="7"/>
  <c r="AJ32" i="7"/>
  <c r="AK32" i="7"/>
  <c r="AL32" i="7"/>
  <c r="AM32" i="7"/>
  <c r="AN32" i="7"/>
  <c r="AO32" i="7"/>
  <c r="AP32" i="7"/>
  <c r="AQ32" i="7"/>
  <c r="AR32" i="7"/>
  <c r="AS32" i="7"/>
  <c r="AT32" i="7"/>
  <c r="AU32" i="7"/>
  <c r="AV32" i="7"/>
  <c r="AH32" i="7" s="1"/>
  <c r="A32" i="7" s="1"/>
  <c r="AI23" i="7"/>
  <c r="AJ23" i="7"/>
  <c r="AK23" i="7"/>
  <c r="AL23" i="7"/>
  <c r="AM23" i="7"/>
  <c r="AN23" i="7"/>
  <c r="AO23" i="7"/>
  <c r="AP23" i="7"/>
  <c r="AQ23" i="7"/>
  <c r="AR23" i="7"/>
  <c r="AS23" i="7"/>
  <c r="AT23" i="7"/>
  <c r="AU23" i="7"/>
  <c r="AV23" i="7"/>
  <c r="AI20" i="7"/>
  <c r="AJ20" i="7"/>
  <c r="AK20" i="7"/>
  <c r="AL20" i="7"/>
  <c r="AM20" i="7"/>
  <c r="AN20" i="7"/>
  <c r="AO20" i="7"/>
  <c r="AP20" i="7"/>
  <c r="AQ20" i="7"/>
  <c r="AR20" i="7"/>
  <c r="AS20" i="7"/>
  <c r="AT20" i="7"/>
  <c r="AU20" i="7"/>
  <c r="AV20" i="7"/>
  <c r="AI33" i="7"/>
  <c r="AJ33" i="7"/>
  <c r="AK33" i="7"/>
  <c r="AL33" i="7"/>
  <c r="AM33" i="7"/>
  <c r="AN33" i="7"/>
  <c r="AO33" i="7"/>
  <c r="AP33" i="7"/>
  <c r="AQ33" i="7"/>
  <c r="AR33" i="7"/>
  <c r="AS33" i="7"/>
  <c r="AT33" i="7"/>
  <c r="AU33" i="7"/>
  <c r="AV33" i="7"/>
  <c r="AH33" i="7" s="1"/>
  <c r="A33" i="7" s="1"/>
  <c r="AI34" i="7"/>
  <c r="AJ34" i="7"/>
  <c r="AK34" i="7"/>
  <c r="AL34" i="7"/>
  <c r="AM34" i="7"/>
  <c r="AN34" i="7"/>
  <c r="AO34" i="7"/>
  <c r="AP34" i="7"/>
  <c r="AQ34" i="7"/>
  <c r="AR34" i="7"/>
  <c r="AS34" i="7"/>
  <c r="AT34" i="7"/>
  <c r="AU34" i="7"/>
  <c r="AV34" i="7"/>
  <c r="AH34" i="7" s="1"/>
  <c r="A34" i="7" s="1"/>
  <c r="AI47" i="7"/>
  <c r="AJ47" i="7"/>
  <c r="AK47" i="7"/>
  <c r="AL47" i="7"/>
  <c r="AM47" i="7"/>
  <c r="AN47" i="7"/>
  <c r="AO47" i="7"/>
  <c r="AP47" i="7"/>
  <c r="AQ47" i="7"/>
  <c r="AR47" i="7"/>
  <c r="AS47" i="7"/>
  <c r="AT47" i="7"/>
  <c r="AU47" i="7"/>
  <c r="AV47" i="7"/>
  <c r="AH47" i="7" s="1"/>
  <c r="A47" i="7" s="1"/>
  <c r="AI43" i="7"/>
  <c r="AJ43" i="7"/>
  <c r="AK43" i="7"/>
  <c r="AL43" i="7"/>
  <c r="AM43" i="7"/>
  <c r="AN43" i="7"/>
  <c r="AO43" i="7"/>
  <c r="AP43" i="7"/>
  <c r="AQ43" i="7"/>
  <c r="AR43" i="7"/>
  <c r="AS43" i="7"/>
  <c r="AT43" i="7"/>
  <c r="AU43" i="7"/>
  <c r="AV43" i="7"/>
  <c r="AI38" i="7"/>
  <c r="AJ38" i="7"/>
  <c r="AK38" i="7"/>
  <c r="AL38" i="7"/>
  <c r="AM38" i="7"/>
  <c r="AN38" i="7"/>
  <c r="AO38" i="7"/>
  <c r="AP38" i="7"/>
  <c r="AQ38" i="7"/>
  <c r="AR38" i="7"/>
  <c r="AS38" i="7"/>
  <c r="AT38" i="7"/>
  <c r="AU38" i="7"/>
  <c r="AV38" i="7"/>
  <c r="AI37" i="7"/>
  <c r="AJ37" i="7"/>
  <c r="AK37" i="7"/>
  <c r="AL37" i="7"/>
  <c r="AM37" i="7"/>
  <c r="AN37" i="7"/>
  <c r="AO37" i="7"/>
  <c r="AP37" i="7"/>
  <c r="AQ37" i="7"/>
  <c r="AR37" i="7"/>
  <c r="AS37" i="7"/>
  <c r="AT37" i="7"/>
  <c r="AU37" i="7"/>
  <c r="AV37" i="7"/>
  <c r="AI45" i="7"/>
  <c r="AJ45" i="7"/>
  <c r="AK45" i="7"/>
  <c r="AL45" i="7"/>
  <c r="AM45" i="7"/>
  <c r="AN45" i="7"/>
  <c r="AO45" i="7"/>
  <c r="AP45" i="7"/>
  <c r="AQ45" i="7"/>
  <c r="AR45" i="7"/>
  <c r="AS45" i="7"/>
  <c r="AT45" i="7"/>
  <c r="AU45" i="7"/>
  <c r="AV45" i="7"/>
  <c r="AI36" i="7"/>
  <c r="AJ36" i="7"/>
  <c r="AK36" i="7"/>
  <c r="AL36" i="7"/>
  <c r="AM36" i="7"/>
  <c r="AN36" i="7"/>
  <c r="AO36" i="7"/>
  <c r="AP36" i="7"/>
  <c r="AQ36" i="7"/>
  <c r="AR36" i="7"/>
  <c r="AS36" i="7"/>
  <c r="AT36" i="7"/>
  <c r="AU36" i="7"/>
  <c r="AV36" i="7"/>
  <c r="AI41" i="7"/>
  <c r="AJ41" i="7"/>
  <c r="AK41" i="7"/>
  <c r="AL41" i="7"/>
  <c r="AM41" i="7"/>
  <c r="AN41" i="7"/>
  <c r="AO41" i="7"/>
  <c r="AP41" i="7"/>
  <c r="AQ41" i="7"/>
  <c r="AR41" i="7"/>
  <c r="AS41" i="7"/>
  <c r="AT41" i="7"/>
  <c r="AU41" i="7"/>
  <c r="AV41" i="7"/>
  <c r="AI46" i="7"/>
  <c r="AJ46" i="7"/>
  <c r="AK46" i="7"/>
  <c r="AL46" i="7"/>
  <c r="AM46" i="7"/>
  <c r="AN46" i="7"/>
  <c r="AO46" i="7"/>
  <c r="AP46" i="7"/>
  <c r="AQ46" i="7"/>
  <c r="AR46" i="7"/>
  <c r="AS46" i="7"/>
  <c r="AT46" i="7"/>
  <c r="AU46" i="7"/>
  <c r="AV46" i="7"/>
  <c r="AI48" i="7"/>
  <c r="AJ48" i="7"/>
  <c r="AK48" i="7"/>
  <c r="AL48" i="7"/>
  <c r="AM48" i="7"/>
  <c r="AN48" i="7"/>
  <c r="AO48" i="7"/>
  <c r="AP48" i="7"/>
  <c r="AQ48" i="7"/>
  <c r="AR48" i="7"/>
  <c r="AS48" i="7"/>
  <c r="AT48" i="7"/>
  <c r="AU48" i="7"/>
  <c r="AV48" i="7"/>
  <c r="AH48" i="7" s="1"/>
  <c r="A48" i="7" s="1"/>
  <c r="AI42" i="7"/>
  <c r="AJ42" i="7"/>
  <c r="AK42" i="7"/>
  <c r="AL42" i="7"/>
  <c r="AM42" i="7"/>
  <c r="AN42" i="7"/>
  <c r="AO42" i="7"/>
  <c r="AP42" i="7"/>
  <c r="AQ42" i="7"/>
  <c r="AR42" i="7"/>
  <c r="AS42" i="7"/>
  <c r="AT42" i="7"/>
  <c r="AU42" i="7"/>
  <c r="AV42" i="7"/>
  <c r="AI49" i="7"/>
  <c r="AJ49" i="7"/>
  <c r="AK49" i="7"/>
  <c r="AL49" i="7"/>
  <c r="AM49" i="7"/>
  <c r="AN49" i="7"/>
  <c r="AO49" i="7"/>
  <c r="AP49" i="7"/>
  <c r="AQ49" i="7"/>
  <c r="AR49" i="7"/>
  <c r="AS49" i="7"/>
  <c r="AT49" i="7"/>
  <c r="AU49" i="7"/>
  <c r="AV49" i="7"/>
  <c r="AH49" i="7" s="1"/>
  <c r="A49" i="7" s="1"/>
  <c r="AI40" i="7"/>
  <c r="AJ40" i="7"/>
  <c r="AK40" i="7"/>
  <c r="AL40" i="7"/>
  <c r="AM40" i="7"/>
  <c r="AN40" i="7"/>
  <c r="AO40" i="7"/>
  <c r="AP40" i="7"/>
  <c r="AQ40" i="7"/>
  <c r="AR40" i="7"/>
  <c r="AS40" i="7"/>
  <c r="AT40" i="7"/>
  <c r="AU40" i="7"/>
  <c r="AV40" i="7"/>
  <c r="AI44" i="7"/>
  <c r="AJ44" i="7"/>
  <c r="AK44" i="7"/>
  <c r="AL44" i="7"/>
  <c r="AM44" i="7"/>
  <c r="AN44" i="7"/>
  <c r="AO44" i="7"/>
  <c r="AP44" i="7"/>
  <c r="AQ44" i="7"/>
  <c r="AR44" i="7"/>
  <c r="AS44" i="7"/>
  <c r="AT44" i="7"/>
  <c r="AU44" i="7"/>
  <c r="AV44" i="7"/>
  <c r="AI39" i="7"/>
  <c r="AJ39" i="7"/>
  <c r="AK39" i="7"/>
  <c r="AL39" i="7"/>
  <c r="AM39" i="7"/>
  <c r="AN39" i="7"/>
  <c r="AO39" i="7"/>
  <c r="AP39" i="7"/>
  <c r="AQ39" i="7"/>
  <c r="AR39" i="7"/>
  <c r="AS39" i="7"/>
  <c r="AT39" i="7"/>
  <c r="AU39" i="7"/>
  <c r="AV39" i="7"/>
  <c r="AI50" i="7"/>
  <c r="AJ50" i="7"/>
  <c r="AK50" i="7"/>
  <c r="AL50" i="7"/>
  <c r="AM50" i="7"/>
  <c r="AN50" i="7"/>
  <c r="AO50" i="7"/>
  <c r="AP50" i="7"/>
  <c r="AQ50" i="7"/>
  <c r="AR50" i="7"/>
  <c r="AS50" i="7"/>
  <c r="AT50" i="7"/>
  <c r="AU50" i="7"/>
  <c r="AV50" i="7"/>
  <c r="AH50" i="7" s="1"/>
  <c r="A50" i="7" s="1"/>
  <c r="AV3" i="7"/>
  <c r="AU3" i="7"/>
  <c r="AT3" i="7"/>
  <c r="AS3" i="7"/>
  <c r="AR3" i="7"/>
  <c r="AQ3" i="7"/>
  <c r="AP3" i="7"/>
  <c r="AO3" i="7"/>
  <c r="AN3" i="7"/>
  <c r="AM3" i="7"/>
  <c r="AL3" i="7"/>
  <c r="AK3" i="7"/>
  <c r="AJ3" i="7"/>
  <c r="AI3" i="7"/>
  <c r="AE44" i="10" l="1"/>
  <c r="AE52" i="10"/>
  <c r="AE26" i="10"/>
  <c r="AE50" i="10"/>
  <c r="AE54" i="10"/>
  <c r="AE45" i="10"/>
  <c r="AE42" i="10"/>
  <c r="AE13" i="10"/>
  <c r="AE41" i="10"/>
  <c r="AE20" i="10"/>
  <c r="AE33" i="10"/>
  <c r="AE35" i="10"/>
  <c r="AE23" i="10"/>
  <c r="AE34" i="10"/>
  <c r="AE49" i="10"/>
  <c r="AE51" i="10"/>
  <c r="AE24" i="10"/>
  <c r="AE39" i="10"/>
  <c r="AE21" i="10"/>
  <c r="AE5" i="10"/>
  <c r="AE7" i="10"/>
  <c r="AE6" i="10"/>
  <c r="AE15" i="10"/>
  <c r="AE14" i="10"/>
  <c r="AE27" i="10"/>
  <c r="AE32" i="10"/>
  <c r="AE29" i="10"/>
  <c r="AE25" i="10"/>
  <c r="AE10" i="10"/>
  <c r="AE16" i="10"/>
  <c r="AE4" i="10"/>
  <c r="AE11" i="10"/>
  <c r="AE47" i="10"/>
  <c r="AE46" i="10"/>
  <c r="AE48" i="10"/>
  <c r="AE40" i="10"/>
  <c r="AE53" i="10"/>
  <c r="AE31" i="10"/>
  <c r="AE36" i="10"/>
  <c r="AE28" i="10"/>
  <c r="AE22" i="10"/>
  <c r="AE30" i="10"/>
  <c r="AE8" i="10"/>
  <c r="AE17" i="10"/>
  <c r="AE18" i="10"/>
  <c r="AE12" i="10"/>
  <c r="AE9" i="10"/>
  <c r="AE3" i="10"/>
  <c r="AH39" i="7"/>
  <c r="AH44" i="7"/>
  <c r="AH24" i="7"/>
  <c r="AH21" i="7"/>
  <c r="AH25" i="7"/>
  <c r="AH27" i="7"/>
  <c r="AH13" i="7"/>
  <c r="AH17" i="7"/>
  <c r="AH46" i="7"/>
  <c r="AH42" i="7"/>
  <c r="AH41" i="7"/>
  <c r="AH38" i="7"/>
  <c r="AH40" i="7"/>
  <c r="AH36" i="7"/>
  <c r="AH43" i="7"/>
  <c r="AH30" i="7"/>
  <c r="AH23" i="7"/>
  <c r="AH20" i="7"/>
  <c r="AH26" i="7"/>
  <c r="AH22" i="7"/>
  <c r="AH28" i="7"/>
  <c r="AH6" i="7"/>
  <c r="AH3" i="7"/>
  <c r="AH4" i="7"/>
  <c r="AH8" i="7"/>
  <c r="AH5" i="7"/>
  <c r="AH12" i="7"/>
  <c r="AH9" i="7"/>
  <c r="AH29" i="7"/>
  <c r="AH45" i="7"/>
  <c r="AH37" i="7"/>
  <c r="AH15" i="7"/>
  <c r="AH14" i="7"/>
  <c r="AH7" i="7"/>
  <c r="AH11" i="7"/>
  <c r="AH10" i="7"/>
  <c r="AH16" i="7"/>
  <c r="A17" i="7" l="1"/>
  <c r="A39" i="7"/>
  <c r="A46" i="7"/>
  <c r="A43" i="7"/>
  <c r="A27" i="7"/>
  <c r="A25" i="7"/>
  <c r="A24" i="7"/>
  <c r="A21" i="7"/>
  <c r="A29" i="7"/>
  <c r="A38" i="7"/>
  <c r="A42" i="7"/>
  <c r="A41" i="7"/>
  <c r="A13" i="7"/>
  <c r="A7" i="7"/>
  <c r="A45" i="7"/>
  <c r="A44" i="7"/>
  <c r="A10" i="7"/>
  <c r="A16" i="7"/>
  <c r="A15" i="7"/>
  <c r="A23" i="7"/>
  <c r="A30" i="7"/>
  <c r="A28" i="7"/>
  <c r="A20" i="7"/>
  <c r="A22" i="7"/>
  <c r="A26" i="7"/>
  <c r="A37" i="7"/>
  <c r="A40" i="7"/>
  <c r="A36" i="7"/>
  <c r="A9" i="7"/>
  <c r="A14" i="7"/>
  <c r="A12" i="7"/>
  <c r="A11" i="7"/>
  <c r="A6" i="7"/>
  <c r="A4" i="7"/>
  <c r="A8" i="7"/>
  <c r="A5" i="7"/>
  <c r="A3" i="7"/>
</calcChain>
</file>

<file path=xl/sharedStrings.xml><?xml version="1.0" encoding="utf-8"?>
<sst xmlns="http://schemas.openxmlformats.org/spreadsheetml/2006/main" count="405" uniqueCount="113">
  <si>
    <t>spellen</t>
  </si>
  <si>
    <t>Rang</t>
  </si>
  <si>
    <t>naam</t>
  </si>
  <si>
    <t>ronde 1</t>
  </si>
  <si>
    <t>ronde 2</t>
  </si>
  <si>
    <t>ronde 3</t>
  </si>
  <si>
    <t>ronde 4</t>
  </si>
  <si>
    <t>ronde 5</t>
  </si>
  <si>
    <t>Gemiddeld</t>
  </si>
  <si>
    <t>Groep</t>
  </si>
  <si>
    <t>score 1</t>
  </si>
  <si>
    <t>score 2</t>
  </si>
  <si>
    <t>score 3</t>
  </si>
  <si>
    <t>score 4</t>
  </si>
  <si>
    <t>ronde 6</t>
  </si>
  <si>
    <t>ronde 7</t>
  </si>
  <si>
    <t>ronde 8</t>
  </si>
  <si>
    <t>ronde 9</t>
  </si>
  <si>
    <t>ronde 10</t>
  </si>
  <si>
    <t>ronde 11</t>
  </si>
  <si>
    <t>ronde 12</t>
  </si>
  <si>
    <t>ronde 13</t>
  </si>
  <si>
    <t>Blauw</t>
  </si>
  <si>
    <t>Datum</t>
  </si>
  <si>
    <t>score 5</t>
  </si>
  <si>
    <t>score 6</t>
  </si>
  <si>
    <t>score 7</t>
  </si>
  <si>
    <t>score 8</t>
  </si>
  <si>
    <t>score 9</t>
  </si>
  <si>
    <t>score 10</t>
  </si>
  <si>
    <t>score 11</t>
  </si>
  <si>
    <t>score 12</t>
  </si>
  <si>
    <t>score 13</t>
  </si>
  <si>
    <t>Spel 1</t>
  </si>
  <si>
    <t>Spel 2</t>
  </si>
  <si>
    <t>Spel 3</t>
  </si>
  <si>
    <t>Spel 4</t>
  </si>
  <si>
    <t>Spel 5</t>
  </si>
  <si>
    <t>Spel 6</t>
  </si>
  <si>
    <t>Spel 7</t>
  </si>
  <si>
    <t>Spel 8</t>
  </si>
  <si>
    <t>Spel 9</t>
  </si>
  <si>
    <t>Spel 10</t>
  </si>
  <si>
    <t>Spel 11</t>
  </si>
  <si>
    <t>Spel 12</t>
  </si>
  <si>
    <t>Spel 13</t>
  </si>
  <si>
    <t>rood</t>
  </si>
  <si>
    <t>wit</t>
  </si>
  <si>
    <t>Helma en Ruud Wierts</t>
  </si>
  <si>
    <t>Herbert Clevis-Bjorn Rosenberg</t>
  </si>
  <si>
    <t>Henk v.Bree-Freek v.Eck</t>
  </si>
  <si>
    <t>Jan Jaspers-Jan v.d.Oever</t>
  </si>
  <si>
    <t>Helma v.Ooijen-Peter v.Nunen</t>
  </si>
  <si>
    <t>Piet Aarts-Martien v.Heugten</t>
  </si>
  <si>
    <t>Nellie v.Dijk-Evert Manders</t>
  </si>
  <si>
    <t>Marloes v.Lierop-Ronald v.d.Lelij</t>
  </si>
  <si>
    <t>Jan v.d.Boomen-Toine v.Oosterhout</t>
  </si>
  <si>
    <t>Ali den Boer-Marijke v.d.Heijden</t>
  </si>
  <si>
    <t>Ton Althuizen-Henk v.d.Berg</t>
  </si>
  <si>
    <t>Ton Bakens-Michel Mikkers</t>
  </si>
  <si>
    <t>Maria v.Roosendaal-Gerard Leenders</t>
  </si>
  <si>
    <t>Hanny v.d.Loo-Toon Peters</t>
  </si>
  <si>
    <t>Hans Berkers-Faas Peters</t>
  </si>
  <si>
    <t>Ranking 166 en hoger</t>
  </si>
  <si>
    <t>Ranking 150-166</t>
  </si>
  <si>
    <t>Henriette en Frits Hoebergen</t>
  </si>
  <si>
    <t>Bert Klerx-Henk Peters</t>
  </si>
  <si>
    <t>Fransie en Loe v.d.Eijnde</t>
  </si>
  <si>
    <t>Theo Isbouts-Theo Martens</t>
  </si>
  <si>
    <t>Truus de Win-Jo v.Hoef</t>
  </si>
  <si>
    <t>Willemijn en Toon v.d.Kerkhof</t>
  </si>
  <si>
    <t>Edith Ottenheim-Bas Tromp</t>
  </si>
  <si>
    <t>Els en Sjef v.Oosterhout</t>
  </si>
  <si>
    <t>Jo v.Horssen-Jac Huijsmans</t>
  </si>
  <si>
    <t>Ria v.Bussel-Carla Geven</t>
  </si>
  <si>
    <t>Lieke v.d.Broek-Johan Cranendonck</t>
  </si>
  <si>
    <t>Gerard en Jan v.d.Loo</t>
  </si>
  <si>
    <t>Mia Bouwmans-Wilma Zegers</t>
  </si>
  <si>
    <t>Cees Kros-Ger Litjens</t>
  </si>
  <si>
    <t>Ranking tot150</t>
  </si>
  <si>
    <t>Judith Aust-Ralph v.Eijck</t>
  </si>
  <si>
    <t>Lizette en Frans Roijackers</t>
  </si>
  <si>
    <t>Silvia en Bram Nugteren</t>
  </si>
  <si>
    <t>Lia en Gerard Heijligers</t>
  </si>
  <si>
    <t>Mieke v.d.Bosch-Francien v.Bussel</t>
  </si>
  <si>
    <t>Marja en Anton Lamers</t>
  </si>
  <si>
    <t>Erneste Mulder-Karin Schriks</t>
  </si>
  <si>
    <t>Liesje Hendriks-Wilma Peters</t>
  </si>
  <si>
    <t>Guido Donkers-Piet v,Rens</t>
  </si>
  <si>
    <t>Jacqueline Oomens-Ans v.Stiphout</t>
  </si>
  <si>
    <t>Ine Slegers-Ine Swinkels</t>
  </si>
  <si>
    <t>Elly Hoefnagels-Yvonne Thoer</t>
  </si>
  <si>
    <t>Maria v.Bussel-Jo Raijmakers</t>
  </si>
  <si>
    <t>Rank.9-9-24</t>
  </si>
  <si>
    <t>Irma en Peter Bloem</t>
  </si>
  <si>
    <t>Stand Herfstperiodetitel</t>
  </si>
  <si>
    <t>Rank.1-3-25</t>
  </si>
  <si>
    <t>Ria v.Bussel - Carla Geven</t>
  </si>
  <si>
    <t>Henriëtte en Frits Hoebergen</t>
  </si>
  <si>
    <t>Marloe v.Lierop-Ronald v.d.Lelij</t>
  </si>
  <si>
    <t>Ranking 168+</t>
  </si>
  <si>
    <t>Petra v.Brussel-Theo Jonker</t>
  </si>
  <si>
    <t>Bernadette Raymakers-Frans de Jong</t>
  </si>
  <si>
    <t>Guido Donkers-Piet v.Rens</t>
  </si>
  <si>
    <t>Marianne v.d.Boomen-Hannelore Sloover</t>
  </si>
  <si>
    <t>Lieke v.d.Broek-Johan Cranendonk</t>
  </si>
  <si>
    <t>Ine Sleegers-Ine Swinkels</t>
  </si>
  <si>
    <t>Franca Bankers-Marjo Stevens</t>
  </si>
  <si>
    <t>Jan v.Bussel-Martin Oomens</t>
  </si>
  <si>
    <t>Irma Jacobs-Annelies Tielemans</t>
  </si>
  <si>
    <t>Ranking 155-168</t>
  </si>
  <si>
    <t>Ranking  tot 155</t>
  </si>
  <si>
    <t>Mirjam Goorhuis-Ton Lucassen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</si>
</sst>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;@"/>
  </numFmts>
  <fonts count="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2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4999237037263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/>
    <xf numFmtId="0" fontId="0" fillId="0" borderId="2" xfId="0" applyBorder="1" applyAlignment="1">
      <alignment horizontal="center"/>
    </xf>
    <xf numFmtId="0" fontId="0" fillId="0" borderId="2" xfId="0" applyBorder="1"/>
    <xf numFmtId="2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2" fontId="4" fillId="2" borderId="2" xfId="0" applyNumberFormat="1" applyFont="1" applyFill="1" applyBorder="1" applyAlignment="1">
      <alignment horizontal="center"/>
    </xf>
    <xf numFmtId="0" fontId="3" fillId="0" borderId="0" xfId="0" applyFont="1"/>
    <xf numFmtId="0" fontId="5" fillId="3" borderId="1" xfId="0" applyFont="1" applyFill="1" applyBorder="1" applyAlignment="1">
      <alignment horizontal="center"/>
    </xf>
    <xf numFmtId="2" fontId="6" fillId="3" borderId="3" xfId="0" applyNumberFormat="1" applyFont="1" applyFill="1" applyBorder="1" applyAlignment="1">
      <alignment horizontal="center" vertical="center"/>
    </xf>
    <xf numFmtId="164" fontId="0" fillId="3" borderId="5" xfId="0" applyNumberFormat="1" applyFill="1" applyBorder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0" fontId="2" fillId="0" borderId="0" xfId="0" applyFont="1"/>
    <xf numFmtId="2" fontId="2" fillId="0" borderId="0" xfId="0" applyNumberFormat="1" applyFont="1"/>
    <xf numFmtId="0" fontId="6" fillId="0" borderId="2" xfId="0" applyFont="1" applyBorder="1"/>
    <xf numFmtId="0" fontId="2" fillId="3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2" fillId="3" borderId="3" xfId="0" applyNumberFormat="1" applyFont="1" applyFill="1" applyBorder="1" applyAlignment="1">
      <alignment horizontal="center" vertical="center"/>
    </xf>
    <xf numFmtId="164" fontId="2" fillId="3" borderId="5" xfId="0" applyNumberFormat="1" applyFont="1" applyFill="1" applyBorder="1" applyAlignment="1">
      <alignment horizontal="center" vertical="center"/>
    </xf>
    <xf numFmtId="2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2" xfId="0" applyFont="1" applyBorder="1"/>
    <xf numFmtId="0" fontId="1" fillId="3" borderId="1" xfId="0" applyFont="1" applyFill="1" applyBorder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  <xf numFmtId="0" fontId="2" fillId="4" borderId="11" xfId="0" applyFont="1" applyFill="1" applyBorder="1" applyAlignment="1">
      <alignment horizontal="center"/>
    </xf>
    <xf numFmtId="0" fontId="2" fillId="0" borderId="10" xfId="0" applyFont="1" applyBorder="1"/>
    <xf numFmtId="0" fontId="2" fillId="6" borderId="1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2" fontId="2" fillId="3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2" fontId="5" fillId="3" borderId="6" xfId="0" applyNumberFormat="1" applyFont="1" applyFill="1" applyBorder="1" applyAlignment="1">
      <alignment horizontal="center" vertical="center"/>
    </xf>
    <xf numFmtId="2" fontId="5" fillId="3" borderId="7" xfId="0" applyNumberFormat="1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EDC00-BF7B-4FF2-A22F-4F908284C8E9}">
  <dimension ref="A1:AV50"/>
  <sheetViews>
    <sheetView zoomScale="110" zoomScaleNormal="11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C3" sqref="C3"/>
    </sheetView>
  </sheetViews>
  <sheetFormatPr defaultRowHeight="13.2" x14ac:dyDescent="0.25"/>
  <cols>
    <col min="1" max="1" width="6.5546875" style="1" customWidth="1"/>
    <col min="2" max="2" width="6.88671875" style="1" bestFit="1" customWidth="1"/>
    <col min="3" max="3" width="33" customWidth="1"/>
    <col min="4" max="4" width="9" style="32" bestFit="1" customWidth="1"/>
    <col min="5" max="5" width="7" style="35" bestFit="1" customWidth="1"/>
    <col min="6" max="6" width="6" style="36" hidden="1" customWidth="1"/>
    <col min="7" max="7" width="7" style="35" bestFit="1" customWidth="1"/>
    <col min="8" max="8" width="5.6640625" style="2" hidden="1" customWidth="1"/>
    <col min="9" max="9" width="7" style="3" hidden="1" customWidth="1"/>
    <col min="10" max="10" width="5.6640625" style="2" hidden="1" customWidth="1"/>
    <col min="11" max="11" width="7" style="3" hidden="1" customWidth="1"/>
    <col min="12" max="12" width="5.6640625" style="2" hidden="1" customWidth="1"/>
    <col min="13" max="13" width="7" style="3" hidden="1" customWidth="1"/>
    <col min="14" max="14" width="5.6640625" style="2" hidden="1" customWidth="1"/>
    <col min="15" max="15" width="7" style="3" hidden="1" customWidth="1"/>
    <col min="16" max="16" width="5.6640625" style="2" hidden="1" customWidth="1"/>
    <col min="17" max="17" width="7" style="3" hidden="1" customWidth="1"/>
    <col min="18" max="18" width="5.6640625" style="2" hidden="1" customWidth="1"/>
    <col min="19" max="19" width="7" style="3" hidden="1" customWidth="1"/>
    <col min="20" max="20" width="5.6640625" style="2" hidden="1" customWidth="1"/>
    <col min="21" max="21" width="7" style="3" hidden="1" customWidth="1"/>
    <col min="22" max="22" width="5.6640625" style="2" hidden="1" customWidth="1"/>
    <col min="23" max="23" width="7.88671875" style="3" hidden="1" customWidth="1"/>
    <col min="24" max="24" width="6.5546875" style="2" hidden="1" customWidth="1"/>
    <col min="25" max="25" width="7.88671875" style="3" hidden="1" customWidth="1"/>
    <col min="26" max="26" width="6.5546875" style="2" hidden="1" customWidth="1"/>
    <col min="27" max="27" width="7.88671875" style="3" hidden="1" customWidth="1"/>
    <col min="28" max="28" width="6.5546875" style="2" hidden="1" customWidth="1"/>
    <col min="29" max="29" width="7.88671875" style="3" hidden="1" customWidth="1"/>
    <col min="30" max="30" width="6.5546875" style="2" hidden="1" customWidth="1"/>
    <col min="31" max="33" width="0" hidden="1" customWidth="1"/>
    <col min="34" max="34" width="12.33203125" style="3" customWidth="1"/>
    <col min="35" max="48" width="0" hidden="1" customWidth="1"/>
  </cols>
  <sheetData>
    <row r="1" spans="1:48" ht="16.2" thickBot="1" x14ac:dyDescent="0.35">
      <c r="A1" s="47" t="s">
        <v>95</v>
      </c>
      <c r="B1" s="48"/>
      <c r="C1" s="49"/>
      <c r="D1" s="29"/>
      <c r="E1" s="33"/>
      <c r="F1" s="34"/>
      <c r="G1" s="33"/>
      <c r="H1" s="13"/>
      <c r="I1" s="14" t="s">
        <v>23</v>
      </c>
      <c r="J1" s="13"/>
      <c r="K1" s="14" t="s">
        <v>23</v>
      </c>
      <c r="L1" s="13"/>
      <c r="M1" s="14" t="s">
        <v>23</v>
      </c>
      <c r="N1" s="13"/>
      <c r="O1" s="14" t="s">
        <v>23</v>
      </c>
      <c r="P1" s="13"/>
      <c r="Q1" s="14" t="s">
        <v>23</v>
      </c>
      <c r="R1" s="13"/>
      <c r="S1" s="14" t="s">
        <v>23</v>
      </c>
      <c r="T1" s="13"/>
      <c r="U1" s="14" t="s">
        <v>23</v>
      </c>
      <c r="V1" s="13"/>
      <c r="W1" s="14" t="s">
        <v>23</v>
      </c>
      <c r="X1" s="13"/>
      <c r="Y1" s="14" t="s">
        <v>23</v>
      </c>
      <c r="Z1" s="13"/>
      <c r="AA1" s="14" t="s">
        <v>23</v>
      </c>
      <c r="AB1" s="13"/>
      <c r="AC1" s="14" t="s">
        <v>23</v>
      </c>
      <c r="AD1" s="13"/>
      <c r="AH1" s="50" t="s">
        <v>8</v>
      </c>
    </row>
    <row r="2" spans="1:48" s="10" customFormat="1" x14ac:dyDescent="0.2">
      <c r="A2" s="11" t="s">
        <v>1</v>
      </c>
      <c r="B2" s="11" t="s">
        <v>9</v>
      </c>
      <c r="C2" s="28" t="s">
        <v>63</v>
      </c>
      <c r="D2" s="20" t="s">
        <v>93</v>
      </c>
      <c r="E2" s="15" t="s">
        <v>3</v>
      </c>
      <c r="F2" s="16" t="s">
        <v>33</v>
      </c>
      <c r="G2" s="15" t="s">
        <v>4</v>
      </c>
      <c r="H2" s="16" t="s">
        <v>34</v>
      </c>
      <c r="I2" s="15" t="s">
        <v>5</v>
      </c>
      <c r="J2" s="16" t="s">
        <v>35</v>
      </c>
      <c r="K2" s="15" t="s">
        <v>6</v>
      </c>
      <c r="L2" s="16" t="s">
        <v>36</v>
      </c>
      <c r="M2" s="15" t="s">
        <v>7</v>
      </c>
      <c r="N2" s="16" t="s">
        <v>37</v>
      </c>
      <c r="O2" s="15" t="s">
        <v>14</v>
      </c>
      <c r="P2" s="16" t="s">
        <v>38</v>
      </c>
      <c r="Q2" s="15" t="s">
        <v>15</v>
      </c>
      <c r="R2" s="16" t="s">
        <v>39</v>
      </c>
      <c r="S2" s="15" t="s">
        <v>16</v>
      </c>
      <c r="T2" s="16" t="s">
        <v>40</v>
      </c>
      <c r="U2" s="15" t="s">
        <v>17</v>
      </c>
      <c r="V2" s="16" t="s">
        <v>41</v>
      </c>
      <c r="W2" s="15" t="s">
        <v>18</v>
      </c>
      <c r="X2" s="16" t="s">
        <v>42</v>
      </c>
      <c r="Y2" s="15" t="s">
        <v>19</v>
      </c>
      <c r="Z2" s="16" t="s">
        <v>43</v>
      </c>
      <c r="AA2" s="15" t="s">
        <v>20</v>
      </c>
      <c r="AB2" s="16" t="s">
        <v>44</v>
      </c>
      <c r="AC2" s="15" t="s">
        <v>21</v>
      </c>
      <c r="AD2" s="16" t="s">
        <v>45</v>
      </c>
      <c r="AH2" s="51"/>
      <c r="AI2" s="10" t="s">
        <v>10</v>
      </c>
      <c r="AJ2" s="10" t="s">
        <v>11</v>
      </c>
      <c r="AK2" s="10" t="s">
        <v>12</v>
      </c>
      <c r="AL2" s="10" t="s">
        <v>13</v>
      </c>
      <c r="AM2" s="10" t="s">
        <v>24</v>
      </c>
      <c r="AN2" s="10" t="s">
        <v>25</v>
      </c>
      <c r="AO2" s="10" t="s">
        <v>26</v>
      </c>
      <c r="AP2" s="10" t="s">
        <v>27</v>
      </c>
      <c r="AQ2" s="10" t="s">
        <v>28</v>
      </c>
      <c r="AR2" s="10" t="s">
        <v>29</v>
      </c>
      <c r="AS2" s="10" t="s">
        <v>30</v>
      </c>
      <c r="AT2" s="10" t="s">
        <v>31</v>
      </c>
      <c r="AU2" s="10" t="s">
        <v>32</v>
      </c>
      <c r="AV2" s="10" t="s">
        <v>0</v>
      </c>
    </row>
    <row r="3" spans="1:48" x14ac:dyDescent="0.25">
      <c r="A3" s="5">
        <f t="shared" ref="A3:A18" si="0">IF(AH3="","",RANK(AH3,AH$3:AH$18))</f>
        <v>1</v>
      </c>
      <c r="B3" s="17" t="s">
        <v>46</v>
      </c>
      <c r="C3" s="6" t="s">
        <v>48</v>
      </c>
      <c r="D3" s="30">
        <v>191.4</v>
      </c>
      <c r="E3" s="22">
        <v>63.67</v>
      </c>
      <c r="F3" s="23">
        <v>20</v>
      </c>
      <c r="G3" s="22">
        <v>52.92</v>
      </c>
      <c r="H3" s="8">
        <v>24</v>
      </c>
      <c r="I3" s="7"/>
      <c r="J3" s="8"/>
      <c r="K3" s="7"/>
      <c r="L3" s="8"/>
      <c r="M3" s="7"/>
      <c r="N3" s="8"/>
      <c r="O3" s="7"/>
      <c r="P3" s="8"/>
      <c r="Q3" s="7"/>
      <c r="R3" s="8"/>
      <c r="S3" s="7"/>
      <c r="T3" s="8"/>
      <c r="U3" s="7"/>
      <c r="V3" s="8"/>
      <c r="W3" s="7"/>
      <c r="X3" s="8"/>
      <c r="Y3" s="7"/>
      <c r="Z3" s="8"/>
      <c r="AA3" s="7"/>
      <c r="AB3" s="8"/>
      <c r="AC3" s="7"/>
      <c r="AD3" s="8"/>
      <c r="AH3" s="9">
        <f t="shared" ref="AH3:AH18" si="1">IF(AV3=0,"",SUM(AI3:AU3)/AV3)</f>
        <v>57.806363636363635</v>
      </c>
      <c r="AI3">
        <f t="shared" ref="AI3:AI18" si="2">E3*F3</f>
        <v>1273.4000000000001</v>
      </c>
      <c r="AJ3">
        <f t="shared" ref="AJ3:AJ18" si="3">G3*H3</f>
        <v>1270.08</v>
      </c>
      <c r="AK3">
        <f t="shared" ref="AK3:AK18" si="4">I3*J3</f>
        <v>0</v>
      </c>
      <c r="AL3">
        <f t="shared" ref="AL3:AL18" si="5">K3*L3</f>
        <v>0</v>
      </c>
      <c r="AM3">
        <f t="shared" ref="AM3:AM18" si="6">M3*N3</f>
        <v>0</v>
      </c>
      <c r="AN3">
        <f t="shared" ref="AN3:AN18" si="7">O3*P3</f>
        <v>0</v>
      </c>
      <c r="AO3">
        <f t="shared" ref="AO3:AO18" si="8">Q3*R3</f>
        <v>0</v>
      </c>
      <c r="AP3">
        <f t="shared" ref="AP3:AP18" si="9">S3*T3</f>
        <v>0</v>
      </c>
      <c r="AQ3">
        <f t="shared" ref="AQ3:AQ18" si="10">U3*V3</f>
        <v>0</v>
      </c>
      <c r="AR3">
        <f t="shared" ref="AR3:AR18" si="11">W3*X3</f>
        <v>0</v>
      </c>
      <c r="AS3">
        <f t="shared" ref="AS3:AS18" si="12">Y3*Z3</f>
        <v>0</v>
      </c>
      <c r="AT3">
        <f t="shared" ref="AT3:AT18" si="13">AA3*AB3</f>
        <v>0</v>
      </c>
      <c r="AU3">
        <f t="shared" ref="AU3:AU18" si="14">AC3*AD3</f>
        <v>0</v>
      </c>
      <c r="AV3" s="4">
        <f t="shared" ref="AV3:AV18" si="15">F3+H3+J3+L3+N3+P3+R3+T3+V3+X3+Z3+AB3+AD3</f>
        <v>44</v>
      </c>
    </row>
    <row r="4" spans="1:48" x14ac:dyDescent="0.25">
      <c r="A4" s="5">
        <f t="shared" si="0"/>
        <v>2</v>
      </c>
      <c r="B4" s="17" t="s">
        <v>46</v>
      </c>
      <c r="C4" s="6" t="s">
        <v>51</v>
      </c>
      <c r="D4" s="30">
        <v>181</v>
      </c>
      <c r="E4" s="22">
        <v>68.75</v>
      </c>
      <c r="F4" s="23">
        <v>24</v>
      </c>
      <c r="G4" s="22">
        <v>41.67</v>
      </c>
      <c r="H4" s="8">
        <v>24</v>
      </c>
      <c r="I4" s="7"/>
      <c r="J4" s="8"/>
      <c r="K4" s="7"/>
      <c r="L4" s="8"/>
      <c r="M4" s="7"/>
      <c r="N4" s="8"/>
      <c r="O4" s="7"/>
      <c r="P4" s="8"/>
      <c r="Q4" s="7"/>
      <c r="R4" s="8"/>
      <c r="S4" s="7"/>
      <c r="T4" s="8"/>
      <c r="U4" s="7"/>
      <c r="V4" s="8"/>
      <c r="W4" s="7"/>
      <c r="X4" s="8"/>
      <c r="Y4" s="7"/>
      <c r="Z4" s="8"/>
      <c r="AA4" s="7"/>
      <c r="AB4" s="8"/>
      <c r="AC4" s="7"/>
      <c r="AD4" s="8"/>
      <c r="AH4" s="9">
        <f t="shared" si="1"/>
        <v>55.21</v>
      </c>
      <c r="AI4">
        <f t="shared" si="2"/>
        <v>1650</v>
      </c>
      <c r="AJ4">
        <f t="shared" si="3"/>
        <v>1000.08</v>
      </c>
      <c r="AK4">
        <f t="shared" si="4"/>
        <v>0</v>
      </c>
      <c r="AL4">
        <f t="shared" si="5"/>
        <v>0</v>
      </c>
      <c r="AM4">
        <f t="shared" si="6"/>
        <v>0</v>
      </c>
      <c r="AN4">
        <f t="shared" si="7"/>
        <v>0</v>
      </c>
      <c r="AO4">
        <f t="shared" si="8"/>
        <v>0</v>
      </c>
      <c r="AP4">
        <f t="shared" si="9"/>
        <v>0</v>
      </c>
      <c r="AQ4">
        <f t="shared" si="10"/>
        <v>0</v>
      </c>
      <c r="AR4">
        <f t="shared" si="11"/>
        <v>0</v>
      </c>
      <c r="AS4">
        <f t="shared" si="12"/>
        <v>0</v>
      </c>
      <c r="AT4">
        <f t="shared" si="13"/>
        <v>0</v>
      </c>
      <c r="AU4">
        <f t="shared" si="14"/>
        <v>0</v>
      </c>
      <c r="AV4" s="4">
        <f t="shared" si="15"/>
        <v>48</v>
      </c>
    </row>
    <row r="5" spans="1:48" x14ac:dyDescent="0.25">
      <c r="A5" s="5">
        <f t="shared" si="0"/>
        <v>3</v>
      </c>
      <c r="B5" s="17" t="s">
        <v>46</v>
      </c>
      <c r="C5" s="6" t="s">
        <v>60</v>
      </c>
      <c r="D5" s="30">
        <v>166.1</v>
      </c>
      <c r="E5" s="22">
        <v>52.5</v>
      </c>
      <c r="F5" s="23">
        <v>20</v>
      </c>
      <c r="G5" s="22">
        <v>57.08</v>
      </c>
      <c r="H5" s="8">
        <v>24</v>
      </c>
      <c r="I5" s="7"/>
      <c r="J5" s="8"/>
      <c r="K5" s="7"/>
      <c r="L5" s="8"/>
      <c r="M5" s="7"/>
      <c r="N5" s="8"/>
      <c r="O5" s="7"/>
      <c r="P5" s="8"/>
      <c r="Q5" s="7"/>
      <c r="R5" s="8"/>
      <c r="S5" s="7"/>
      <c r="T5" s="8"/>
      <c r="U5" s="7"/>
      <c r="V5" s="8"/>
      <c r="W5" s="7"/>
      <c r="X5" s="8"/>
      <c r="Y5" s="7"/>
      <c r="Z5" s="8"/>
      <c r="AA5" s="7"/>
      <c r="AB5" s="8"/>
      <c r="AC5" s="7"/>
      <c r="AD5" s="8"/>
      <c r="AH5" s="9">
        <f t="shared" si="1"/>
        <v>54.99818181818182</v>
      </c>
      <c r="AI5">
        <f t="shared" si="2"/>
        <v>1050</v>
      </c>
      <c r="AJ5">
        <f t="shared" si="3"/>
        <v>1369.92</v>
      </c>
      <c r="AK5">
        <f t="shared" si="4"/>
        <v>0</v>
      </c>
      <c r="AL5">
        <f t="shared" si="5"/>
        <v>0</v>
      </c>
      <c r="AM5">
        <f t="shared" si="6"/>
        <v>0</v>
      </c>
      <c r="AN5">
        <f t="shared" si="7"/>
        <v>0</v>
      </c>
      <c r="AO5">
        <f t="shared" si="8"/>
        <v>0</v>
      </c>
      <c r="AP5">
        <f t="shared" si="9"/>
        <v>0</v>
      </c>
      <c r="AQ5">
        <f t="shared" si="10"/>
        <v>0</v>
      </c>
      <c r="AR5">
        <f t="shared" si="11"/>
        <v>0</v>
      </c>
      <c r="AS5">
        <f t="shared" si="12"/>
        <v>0</v>
      </c>
      <c r="AT5">
        <f t="shared" si="13"/>
        <v>0</v>
      </c>
      <c r="AU5">
        <f t="shared" si="14"/>
        <v>0</v>
      </c>
      <c r="AV5" s="4">
        <f t="shared" si="15"/>
        <v>44</v>
      </c>
    </row>
    <row r="6" spans="1:48" x14ac:dyDescent="0.25">
      <c r="A6" s="5">
        <f t="shared" si="0"/>
        <v>4</v>
      </c>
      <c r="B6" s="17" t="s">
        <v>46</v>
      </c>
      <c r="C6" s="6" t="s">
        <v>58</v>
      </c>
      <c r="D6" s="30">
        <v>168.4</v>
      </c>
      <c r="E6" s="22">
        <v>57.64</v>
      </c>
      <c r="F6" s="23">
        <v>24</v>
      </c>
      <c r="G6" s="22">
        <v>52.08</v>
      </c>
      <c r="H6" s="8">
        <v>24</v>
      </c>
      <c r="I6" s="7"/>
      <c r="J6" s="8"/>
      <c r="K6" s="7"/>
      <c r="L6" s="8"/>
      <c r="M6" s="7"/>
      <c r="N6" s="8"/>
      <c r="O6" s="7"/>
      <c r="P6" s="8"/>
      <c r="Q6" s="7"/>
      <c r="R6" s="8"/>
      <c r="S6" s="7"/>
      <c r="T6" s="8"/>
      <c r="U6" s="7"/>
      <c r="V6" s="8"/>
      <c r="W6" s="7"/>
      <c r="X6" s="8"/>
      <c r="Y6" s="7"/>
      <c r="Z6" s="8"/>
      <c r="AA6" s="7"/>
      <c r="AB6" s="8"/>
      <c r="AC6" s="7"/>
      <c r="AD6" s="8"/>
      <c r="AH6" s="9">
        <f t="shared" si="1"/>
        <v>54.860000000000007</v>
      </c>
      <c r="AI6">
        <f t="shared" si="2"/>
        <v>1383.3600000000001</v>
      </c>
      <c r="AJ6">
        <f t="shared" si="3"/>
        <v>1249.92</v>
      </c>
      <c r="AK6">
        <f t="shared" si="4"/>
        <v>0</v>
      </c>
      <c r="AL6">
        <f t="shared" si="5"/>
        <v>0</v>
      </c>
      <c r="AM6">
        <f t="shared" si="6"/>
        <v>0</v>
      </c>
      <c r="AN6">
        <f t="shared" si="7"/>
        <v>0</v>
      </c>
      <c r="AO6">
        <f t="shared" si="8"/>
        <v>0</v>
      </c>
      <c r="AP6">
        <f t="shared" si="9"/>
        <v>0</v>
      </c>
      <c r="AQ6">
        <f t="shared" si="10"/>
        <v>0</v>
      </c>
      <c r="AR6">
        <f t="shared" si="11"/>
        <v>0</v>
      </c>
      <c r="AS6">
        <f t="shared" si="12"/>
        <v>0</v>
      </c>
      <c r="AT6">
        <f t="shared" si="13"/>
        <v>0</v>
      </c>
      <c r="AU6">
        <f t="shared" si="14"/>
        <v>0</v>
      </c>
      <c r="AV6" s="4">
        <f t="shared" si="15"/>
        <v>48</v>
      </c>
    </row>
    <row r="7" spans="1:48" x14ac:dyDescent="0.25">
      <c r="A7" s="5">
        <f t="shared" si="0"/>
        <v>5</v>
      </c>
      <c r="B7" s="17" t="s">
        <v>46</v>
      </c>
      <c r="C7" s="6" t="s">
        <v>52</v>
      </c>
      <c r="D7" s="30">
        <v>177.2</v>
      </c>
      <c r="E7" s="22"/>
      <c r="F7" s="23"/>
      <c r="G7" s="22">
        <v>54.17</v>
      </c>
      <c r="H7" s="8">
        <v>24</v>
      </c>
      <c r="I7" s="7"/>
      <c r="J7" s="8"/>
      <c r="K7" s="7"/>
      <c r="L7" s="8"/>
      <c r="M7" s="7"/>
      <c r="N7" s="8"/>
      <c r="O7" s="7"/>
      <c r="P7" s="8"/>
      <c r="Q7" s="7"/>
      <c r="R7" s="8"/>
      <c r="S7" s="7"/>
      <c r="T7" s="8"/>
      <c r="U7" s="7"/>
      <c r="V7" s="8"/>
      <c r="W7" s="7"/>
      <c r="X7" s="8"/>
      <c r="Y7" s="7"/>
      <c r="Z7" s="8"/>
      <c r="AA7" s="7"/>
      <c r="AB7" s="8"/>
      <c r="AC7" s="7"/>
      <c r="AD7" s="8"/>
      <c r="AH7" s="9">
        <f t="shared" si="1"/>
        <v>54.169999999999995</v>
      </c>
      <c r="AI7">
        <f t="shared" si="2"/>
        <v>0</v>
      </c>
      <c r="AJ7">
        <f t="shared" si="3"/>
        <v>1300.08</v>
      </c>
      <c r="AK7">
        <f t="shared" si="4"/>
        <v>0</v>
      </c>
      <c r="AL7">
        <f t="shared" si="5"/>
        <v>0</v>
      </c>
      <c r="AM7">
        <f t="shared" si="6"/>
        <v>0</v>
      </c>
      <c r="AN7">
        <f t="shared" si="7"/>
        <v>0</v>
      </c>
      <c r="AO7">
        <f t="shared" si="8"/>
        <v>0</v>
      </c>
      <c r="AP7">
        <f t="shared" si="9"/>
        <v>0</v>
      </c>
      <c r="AQ7">
        <f t="shared" si="10"/>
        <v>0</v>
      </c>
      <c r="AR7">
        <f t="shared" si="11"/>
        <v>0</v>
      </c>
      <c r="AS7">
        <f t="shared" si="12"/>
        <v>0</v>
      </c>
      <c r="AT7">
        <f t="shared" si="13"/>
        <v>0</v>
      </c>
      <c r="AU7">
        <f t="shared" si="14"/>
        <v>0</v>
      </c>
      <c r="AV7" s="4">
        <f t="shared" si="15"/>
        <v>24</v>
      </c>
    </row>
    <row r="8" spans="1:48" x14ac:dyDescent="0.25">
      <c r="A8" s="5">
        <f t="shared" si="0"/>
        <v>6</v>
      </c>
      <c r="B8" s="17" t="s">
        <v>46</v>
      </c>
      <c r="C8" s="6" t="s">
        <v>62</v>
      </c>
      <c r="D8" s="30">
        <v>184</v>
      </c>
      <c r="E8" s="22">
        <v>59.03</v>
      </c>
      <c r="F8" s="23">
        <v>24</v>
      </c>
      <c r="G8" s="22">
        <v>47.08</v>
      </c>
      <c r="H8" s="8">
        <v>24</v>
      </c>
      <c r="I8" s="7"/>
      <c r="J8" s="8"/>
      <c r="K8" s="7"/>
      <c r="L8" s="8"/>
      <c r="M8" s="7"/>
      <c r="N8" s="8"/>
      <c r="O8" s="7"/>
      <c r="P8" s="8"/>
      <c r="Q8" s="7"/>
      <c r="R8" s="8"/>
      <c r="S8" s="7"/>
      <c r="T8" s="8"/>
      <c r="U8" s="7"/>
      <c r="V8" s="8"/>
      <c r="W8" s="7"/>
      <c r="X8" s="8"/>
      <c r="Y8" s="7"/>
      <c r="Z8" s="8"/>
      <c r="AA8" s="7"/>
      <c r="AB8" s="8"/>
      <c r="AC8" s="7"/>
      <c r="AD8" s="8"/>
      <c r="AH8" s="9">
        <f t="shared" si="1"/>
        <v>53.055000000000007</v>
      </c>
      <c r="AI8">
        <f t="shared" si="2"/>
        <v>1416.72</v>
      </c>
      <c r="AJ8">
        <f t="shared" si="3"/>
        <v>1129.92</v>
      </c>
      <c r="AK8">
        <f t="shared" si="4"/>
        <v>0</v>
      </c>
      <c r="AL8">
        <f t="shared" si="5"/>
        <v>0</v>
      </c>
      <c r="AM8">
        <f t="shared" si="6"/>
        <v>0</v>
      </c>
      <c r="AN8">
        <f t="shared" si="7"/>
        <v>0</v>
      </c>
      <c r="AO8">
        <f t="shared" si="8"/>
        <v>0</v>
      </c>
      <c r="AP8">
        <f t="shared" si="9"/>
        <v>0</v>
      </c>
      <c r="AQ8">
        <f t="shared" si="10"/>
        <v>0</v>
      </c>
      <c r="AR8">
        <f t="shared" si="11"/>
        <v>0</v>
      </c>
      <c r="AS8">
        <f t="shared" si="12"/>
        <v>0</v>
      </c>
      <c r="AT8">
        <f t="shared" si="13"/>
        <v>0</v>
      </c>
      <c r="AU8">
        <f t="shared" si="14"/>
        <v>0</v>
      </c>
      <c r="AV8" s="4">
        <f t="shared" si="15"/>
        <v>48</v>
      </c>
    </row>
    <row r="9" spans="1:48" x14ac:dyDescent="0.25">
      <c r="A9" s="5">
        <f t="shared" si="0"/>
        <v>7</v>
      </c>
      <c r="B9" s="17" t="s">
        <v>46</v>
      </c>
      <c r="C9" s="6" t="s">
        <v>53</v>
      </c>
      <c r="D9" s="30">
        <v>176</v>
      </c>
      <c r="E9" s="22">
        <v>51.85</v>
      </c>
      <c r="F9" s="23">
        <v>23</v>
      </c>
      <c r="G9" s="22">
        <v>52.5</v>
      </c>
      <c r="H9" s="8">
        <v>24</v>
      </c>
      <c r="I9" s="7"/>
      <c r="J9" s="8"/>
      <c r="K9" s="7"/>
      <c r="L9" s="8"/>
      <c r="M9" s="7"/>
      <c r="N9" s="8"/>
      <c r="O9" s="7"/>
      <c r="P9" s="8"/>
      <c r="Q9" s="7"/>
      <c r="R9" s="8"/>
      <c r="S9" s="7"/>
      <c r="T9" s="8"/>
      <c r="U9" s="7"/>
      <c r="V9" s="8"/>
      <c r="W9" s="7"/>
      <c r="X9" s="8"/>
      <c r="Y9" s="7"/>
      <c r="Z9" s="8"/>
      <c r="AA9" s="7"/>
      <c r="AB9" s="8"/>
      <c r="AC9" s="7"/>
      <c r="AD9" s="8"/>
      <c r="AH9" s="9">
        <f t="shared" si="1"/>
        <v>52.181914893617027</v>
      </c>
      <c r="AI9">
        <f t="shared" si="2"/>
        <v>1192.55</v>
      </c>
      <c r="AJ9">
        <f t="shared" si="3"/>
        <v>1260</v>
      </c>
      <c r="AK9">
        <f t="shared" si="4"/>
        <v>0</v>
      </c>
      <c r="AL9">
        <f t="shared" si="5"/>
        <v>0</v>
      </c>
      <c r="AM9">
        <f t="shared" si="6"/>
        <v>0</v>
      </c>
      <c r="AN9">
        <f t="shared" si="7"/>
        <v>0</v>
      </c>
      <c r="AO9">
        <f t="shared" si="8"/>
        <v>0</v>
      </c>
      <c r="AP9">
        <f t="shared" si="9"/>
        <v>0</v>
      </c>
      <c r="AQ9">
        <f t="shared" si="10"/>
        <v>0</v>
      </c>
      <c r="AR9">
        <f t="shared" si="11"/>
        <v>0</v>
      </c>
      <c r="AS9">
        <f t="shared" si="12"/>
        <v>0</v>
      </c>
      <c r="AT9">
        <f t="shared" si="13"/>
        <v>0</v>
      </c>
      <c r="AU9">
        <f t="shared" si="14"/>
        <v>0</v>
      </c>
      <c r="AV9" s="4">
        <f t="shared" si="15"/>
        <v>47</v>
      </c>
    </row>
    <row r="10" spans="1:48" x14ac:dyDescent="0.25">
      <c r="A10" s="5">
        <f t="shared" si="0"/>
        <v>8</v>
      </c>
      <c r="B10" s="17" t="s">
        <v>46</v>
      </c>
      <c r="C10" s="6" t="s">
        <v>49</v>
      </c>
      <c r="D10" s="30">
        <v>188.4</v>
      </c>
      <c r="E10" s="22">
        <v>36.25</v>
      </c>
      <c r="F10" s="23">
        <v>20</v>
      </c>
      <c r="G10" s="22">
        <v>65</v>
      </c>
      <c r="H10" s="8">
        <v>24</v>
      </c>
      <c r="I10" s="7"/>
      <c r="J10" s="8"/>
      <c r="K10" s="7"/>
      <c r="L10" s="8"/>
      <c r="M10" s="7"/>
      <c r="N10" s="8"/>
      <c r="O10" s="7"/>
      <c r="P10" s="8"/>
      <c r="Q10" s="7"/>
      <c r="R10" s="8"/>
      <c r="S10" s="7"/>
      <c r="T10" s="8"/>
      <c r="U10" s="7"/>
      <c r="V10" s="8"/>
      <c r="W10" s="7"/>
      <c r="X10" s="8"/>
      <c r="Y10" s="7"/>
      <c r="Z10" s="8"/>
      <c r="AA10" s="7"/>
      <c r="AB10" s="8"/>
      <c r="AC10" s="7"/>
      <c r="AD10" s="8"/>
      <c r="AH10" s="9">
        <f t="shared" si="1"/>
        <v>51.93181818181818</v>
      </c>
      <c r="AI10">
        <f t="shared" si="2"/>
        <v>725</v>
      </c>
      <c r="AJ10">
        <f t="shared" si="3"/>
        <v>1560</v>
      </c>
      <c r="AK10">
        <f t="shared" si="4"/>
        <v>0</v>
      </c>
      <c r="AL10">
        <f t="shared" si="5"/>
        <v>0</v>
      </c>
      <c r="AM10">
        <f t="shared" si="6"/>
        <v>0</v>
      </c>
      <c r="AN10">
        <f t="shared" si="7"/>
        <v>0</v>
      </c>
      <c r="AO10">
        <f t="shared" si="8"/>
        <v>0</v>
      </c>
      <c r="AP10">
        <f t="shared" si="9"/>
        <v>0</v>
      </c>
      <c r="AQ10">
        <f t="shared" si="10"/>
        <v>0</v>
      </c>
      <c r="AR10">
        <f t="shared" si="11"/>
        <v>0</v>
      </c>
      <c r="AS10">
        <f t="shared" si="12"/>
        <v>0</v>
      </c>
      <c r="AT10">
        <f t="shared" si="13"/>
        <v>0</v>
      </c>
      <c r="AU10">
        <f t="shared" si="14"/>
        <v>0</v>
      </c>
      <c r="AV10" s="4">
        <f t="shared" si="15"/>
        <v>44</v>
      </c>
    </row>
    <row r="11" spans="1:48" x14ac:dyDescent="0.25">
      <c r="A11" s="5">
        <f t="shared" si="0"/>
        <v>9</v>
      </c>
      <c r="B11" s="17" t="s">
        <v>46</v>
      </c>
      <c r="C11" s="6" t="s">
        <v>50</v>
      </c>
      <c r="D11" s="30">
        <v>188.2</v>
      </c>
      <c r="E11" s="22">
        <v>51.74</v>
      </c>
      <c r="F11" s="23">
        <v>24</v>
      </c>
      <c r="G11" s="22"/>
      <c r="H11" s="8"/>
      <c r="I11" s="7"/>
      <c r="J11" s="8"/>
      <c r="K11" s="7"/>
      <c r="L11" s="8"/>
      <c r="M11" s="7"/>
      <c r="N11" s="8"/>
      <c r="O11" s="7"/>
      <c r="P11" s="8"/>
      <c r="Q11" s="7"/>
      <c r="R11" s="8"/>
      <c r="S11" s="7"/>
      <c r="T11" s="8"/>
      <c r="U11" s="7"/>
      <c r="V11" s="8"/>
      <c r="W11" s="7"/>
      <c r="X11" s="8"/>
      <c r="Y11" s="7"/>
      <c r="Z11" s="8"/>
      <c r="AA11" s="7"/>
      <c r="AB11" s="8"/>
      <c r="AC11" s="7"/>
      <c r="AD11" s="8"/>
      <c r="AH11" s="9">
        <f t="shared" si="1"/>
        <v>51.74</v>
      </c>
      <c r="AI11">
        <f t="shared" si="2"/>
        <v>1241.76</v>
      </c>
      <c r="AJ11">
        <f t="shared" si="3"/>
        <v>0</v>
      </c>
      <c r="AK11">
        <f t="shared" si="4"/>
        <v>0</v>
      </c>
      <c r="AL11">
        <f t="shared" si="5"/>
        <v>0</v>
      </c>
      <c r="AM11">
        <f t="shared" si="6"/>
        <v>0</v>
      </c>
      <c r="AN11">
        <f t="shared" si="7"/>
        <v>0</v>
      </c>
      <c r="AO11">
        <f t="shared" si="8"/>
        <v>0</v>
      </c>
      <c r="AP11">
        <f t="shared" si="9"/>
        <v>0</v>
      </c>
      <c r="AQ11">
        <f t="shared" si="10"/>
        <v>0</v>
      </c>
      <c r="AR11">
        <f t="shared" si="11"/>
        <v>0</v>
      </c>
      <c r="AS11">
        <f t="shared" si="12"/>
        <v>0</v>
      </c>
      <c r="AT11">
        <f t="shared" si="13"/>
        <v>0</v>
      </c>
      <c r="AU11">
        <f t="shared" si="14"/>
        <v>0</v>
      </c>
      <c r="AV11" s="4">
        <f t="shared" si="15"/>
        <v>24</v>
      </c>
    </row>
    <row r="12" spans="1:48" x14ac:dyDescent="0.25">
      <c r="A12" s="5">
        <f t="shared" si="0"/>
        <v>10</v>
      </c>
      <c r="B12" s="17" t="s">
        <v>46</v>
      </c>
      <c r="C12" s="6" t="s">
        <v>56</v>
      </c>
      <c r="D12" s="30">
        <v>171.4</v>
      </c>
      <c r="E12" s="22">
        <v>46.88</v>
      </c>
      <c r="F12" s="23">
        <v>24</v>
      </c>
      <c r="G12" s="22">
        <v>52.5</v>
      </c>
      <c r="H12" s="8">
        <v>24</v>
      </c>
      <c r="I12" s="7"/>
      <c r="J12" s="8"/>
      <c r="K12" s="7"/>
      <c r="L12" s="8"/>
      <c r="M12" s="7"/>
      <c r="N12" s="8"/>
      <c r="O12" s="7"/>
      <c r="P12" s="8"/>
      <c r="Q12" s="7"/>
      <c r="R12" s="8"/>
      <c r="S12" s="7"/>
      <c r="T12" s="8"/>
      <c r="U12" s="7"/>
      <c r="V12" s="8"/>
      <c r="W12" s="7"/>
      <c r="X12" s="8"/>
      <c r="Y12" s="7"/>
      <c r="Z12" s="8"/>
      <c r="AA12" s="7"/>
      <c r="AB12" s="8"/>
      <c r="AC12" s="7"/>
      <c r="AD12" s="8"/>
      <c r="AH12" s="9">
        <f t="shared" si="1"/>
        <v>49.69</v>
      </c>
      <c r="AI12">
        <f t="shared" si="2"/>
        <v>1125.1200000000001</v>
      </c>
      <c r="AJ12">
        <f t="shared" si="3"/>
        <v>1260</v>
      </c>
      <c r="AK12">
        <f t="shared" si="4"/>
        <v>0</v>
      </c>
      <c r="AL12">
        <f t="shared" si="5"/>
        <v>0</v>
      </c>
      <c r="AM12">
        <f t="shared" si="6"/>
        <v>0</v>
      </c>
      <c r="AN12">
        <f t="shared" si="7"/>
        <v>0</v>
      </c>
      <c r="AO12">
        <f t="shared" si="8"/>
        <v>0</v>
      </c>
      <c r="AP12">
        <f t="shared" si="9"/>
        <v>0</v>
      </c>
      <c r="AQ12">
        <f t="shared" si="10"/>
        <v>0</v>
      </c>
      <c r="AR12">
        <f t="shared" si="11"/>
        <v>0</v>
      </c>
      <c r="AS12">
        <f t="shared" si="12"/>
        <v>0</v>
      </c>
      <c r="AT12">
        <f t="shared" si="13"/>
        <v>0</v>
      </c>
      <c r="AU12">
        <f t="shared" si="14"/>
        <v>0</v>
      </c>
      <c r="AV12" s="4">
        <f t="shared" si="15"/>
        <v>48</v>
      </c>
    </row>
    <row r="13" spans="1:48" x14ac:dyDescent="0.25">
      <c r="A13" s="5">
        <f t="shared" si="0"/>
        <v>11</v>
      </c>
      <c r="B13" s="17" t="s">
        <v>46</v>
      </c>
      <c r="C13" s="6" t="s">
        <v>55</v>
      </c>
      <c r="D13" s="30">
        <v>173.9</v>
      </c>
      <c r="E13" s="22"/>
      <c r="F13" s="23"/>
      <c r="G13" s="22">
        <v>48.33</v>
      </c>
      <c r="H13" s="8">
        <v>24</v>
      </c>
      <c r="I13" s="7"/>
      <c r="J13" s="8"/>
      <c r="K13" s="7"/>
      <c r="L13" s="8"/>
      <c r="M13" s="7"/>
      <c r="N13" s="8"/>
      <c r="O13" s="7"/>
      <c r="P13" s="8"/>
      <c r="Q13" s="7"/>
      <c r="R13" s="8"/>
      <c r="S13" s="7"/>
      <c r="T13" s="8"/>
      <c r="U13" s="7"/>
      <c r="V13" s="8"/>
      <c r="W13" s="7"/>
      <c r="X13" s="8"/>
      <c r="Y13" s="7"/>
      <c r="Z13" s="8"/>
      <c r="AA13" s="7"/>
      <c r="AB13" s="8"/>
      <c r="AC13" s="7"/>
      <c r="AD13" s="8"/>
      <c r="AH13" s="9">
        <f t="shared" si="1"/>
        <v>48.330000000000005</v>
      </c>
      <c r="AI13">
        <f t="shared" si="2"/>
        <v>0</v>
      </c>
      <c r="AJ13">
        <f t="shared" si="3"/>
        <v>1159.92</v>
      </c>
      <c r="AK13">
        <f t="shared" si="4"/>
        <v>0</v>
      </c>
      <c r="AL13">
        <f t="shared" si="5"/>
        <v>0</v>
      </c>
      <c r="AM13">
        <f t="shared" si="6"/>
        <v>0</v>
      </c>
      <c r="AN13">
        <f t="shared" si="7"/>
        <v>0</v>
      </c>
      <c r="AO13">
        <f t="shared" si="8"/>
        <v>0</v>
      </c>
      <c r="AP13">
        <f t="shared" si="9"/>
        <v>0</v>
      </c>
      <c r="AQ13">
        <f t="shared" si="10"/>
        <v>0</v>
      </c>
      <c r="AR13">
        <f t="shared" si="11"/>
        <v>0</v>
      </c>
      <c r="AS13">
        <f t="shared" si="12"/>
        <v>0</v>
      </c>
      <c r="AT13">
        <f t="shared" si="13"/>
        <v>0</v>
      </c>
      <c r="AU13">
        <f t="shared" si="14"/>
        <v>0</v>
      </c>
      <c r="AV13" s="4">
        <f t="shared" si="15"/>
        <v>24</v>
      </c>
    </row>
    <row r="14" spans="1:48" x14ac:dyDescent="0.25">
      <c r="A14" s="5">
        <f t="shared" si="0"/>
        <v>12</v>
      </c>
      <c r="B14" s="17" t="s">
        <v>46</v>
      </c>
      <c r="C14" s="6" t="s">
        <v>59</v>
      </c>
      <c r="D14" s="30">
        <v>167.2</v>
      </c>
      <c r="E14" s="22">
        <v>51.75</v>
      </c>
      <c r="F14" s="23">
        <v>20</v>
      </c>
      <c r="G14" s="22">
        <v>44.58</v>
      </c>
      <c r="H14" s="8">
        <v>24</v>
      </c>
      <c r="I14" s="7"/>
      <c r="J14" s="8"/>
      <c r="K14" s="7"/>
      <c r="L14" s="8"/>
      <c r="M14" s="7"/>
      <c r="N14" s="8"/>
      <c r="O14" s="7"/>
      <c r="P14" s="8"/>
      <c r="Q14" s="7"/>
      <c r="R14" s="8"/>
      <c r="S14" s="7"/>
      <c r="T14" s="8"/>
      <c r="U14" s="7"/>
      <c r="V14" s="8"/>
      <c r="W14" s="7"/>
      <c r="X14" s="8"/>
      <c r="Y14" s="7"/>
      <c r="Z14" s="8"/>
      <c r="AA14" s="7"/>
      <c r="AB14" s="8"/>
      <c r="AC14" s="7"/>
      <c r="AD14" s="8"/>
      <c r="AH14" s="9">
        <f t="shared" si="1"/>
        <v>47.839090909090913</v>
      </c>
      <c r="AI14">
        <f t="shared" si="2"/>
        <v>1035</v>
      </c>
      <c r="AJ14">
        <f t="shared" si="3"/>
        <v>1069.92</v>
      </c>
      <c r="AK14">
        <f t="shared" si="4"/>
        <v>0</v>
      </c>
      <c r="AL14">
        <f t="shared" si="5"/>
        <v>0</v>
      </c>
      <c r="AM14">
        <f t="shared" si="6"/>
        <v>0</v>
      </c>
      <c r="AN14">
        <f t="shared" si="7"/>
        <v>0</v>
      </c>
      <c r="AO14">
        <f t="shared" si="8"/>
        <v>0</v>
      </c>
      <c r="AP14">
        <f t="shared" si="9"/>
        <v>0</v>
      </c>
      <c r="AQ14">
        <f t="shared" si="10"/>
        <v>0</v>
      </c>
      <c r="AR14">
        <f t="shared" si="11"/>
        <v>0</v>
      </c>
      <c r="AS14">
        <f t="shared" si="12"/>
        <v>0</v>
      </c>
      <c r="AT14">
        <f t="shared" si="13"/>
        <v>0</v>
      </c>
      <c r="AU14">
        <f t="shared" si="14"/>
        <v>0</v>
      </c>
      <c r="AV14" s="4">
        <f t="shared" si="15"/>
        <v>44</v>
      </c>
    </row>
    <row r="15" spans="1:48" x14ac:dyDescent="0.25">
      <c r="A15" s="5">
        <f t="shared" si="0"/>
        <v>13</v>
      </c>
      <c r="B15" s="17" t="s">
        <v>46</v>
      </c>
      <c r="C15" s="6" t="s">
        <v>54</v>
      </c>
      <c r="D15" s="30">
        <v>174.6</v>
      </c>
      <c r="E15" s="22">
        <v>43.4</v>
      </c>
      <c r="F15" s="23">
        <v>24</v>
      </c>
      <c r="G15" s="22">
        <v>50</v>
      </c>
      <c r="H15" s="8">
        <v>24</v>
      </c>
      <c r="I15" s="7"/>
      <c r="J15" s="8"/>
      <c r="K15" s="7"/>
      <c r="L15" s="8"/>
      <c r="M15" s="7"/>
      <c r="N15" s="8"/>
      <c r="O15" s="7"/>
      <c r="P15" s="8"/>
      <c r="Q15" s="7"/>
      <c r="R15" s="8"/>
      <c r="S15" s="7"/>
      <c r="T15" s="8"/>
      <c r="U15" s="7"/>
      <c r="V15" s="8"/>
      <c r="W15" s="7"/>
      <c r="X15" s="8"/>
      <c r="Y15" s="7"/>
      <c r="Z15" s="8"/>
      <c r="AA15" s="7"/>
      <c r="AB15" s="8"/>
      <c r="AC15" s="7"/>
      <c r="AD15" s="8"/>
      <c r="AH15" s="9">
        <f t="shared" si="1"/>
        <v>46.699999999999996</v>
      </c>
      <c r="AI15">
        <f t="shared" si="2"/>
        <v>1041.5999999999999</v>
      </c>
      <c r="AJ15">
        <f t="shared" si="3"/>
        <v>1200</v>
      </c>
      <c r="AK15">
        <f t="shared" si="4"/>
        <v>0</v>
      </c>
      <c r="AL15">
        <f t="shared" si="5"/>
        <v>0</v>
      </c>
      <c r="AM15">
        <f t="shared" si="6"/>
        <v>0</v>
      </c>
      <c r="AN15">
        <f t="shared" si="7"/>
        <v>0</v>
      </c>
      <c r="AO15">
        <f t="shared" si="8"/>
        <v>0</v>
      </c>
      <c r="AP15">
        <f t="shared" si="9"/>
        <v>0</v>
      </c>
      <c r="AQ15">
        <f t="shared" si="10"/>
        <v>0</v>
      </c>
      <c r="AR15">
        <f t="shared" si="11"/>
        <v>0</v>
      </c>
      <c r="AS15">
        <f t="shared" si="12"/>
        <v>0</v>
      </c>
      <c r="AT15">
        <f t="shared" si="13"/>
        <v>0</v>
      </c>
      <c r="AU15">
        <f t="shared" si="14"/>
        <v>0</v>
      </c>
      <c r="AV15" s="4">
        <f t="shared" si="15"/>
        <v>48</v>
      </c>
    </row>
    <row r="16" spans="1:48" x14ac:dyDescent="0.25">
      <c r="A16" s="5">
        <f t="shared" si="0"/>
        <v>14</v>
      </c>
      <c r="B16" s="17" t="s">
        <v>46</v>
      </c>
      <c r="C16" s="6" t="s">
        <v>61</v>
      </c>
      <c r="D16" s="30">
        <v>166.1</v>
      </c>
      <c r="E16" s="22">
        <v>45.08</v>
      </c>
      <c r="F16" s="23">
        <v>20</v>
      </c>
      <c r="G16" s="22"/>
      <c r="H16" s="8"/>
      <c r="I16" s="7"/>
      <c r="J16" s="8"/>
      <c r="K16" s="7"/>
      <c r="L16" s="8"/>
      <c r="M16" s="7"/>
      <c r="N16" s="8"/>
      <c r="O16" s="7"/>
      <c r="P16" s="8"/>
      <c r="Q16" s="7"/>
      <c r="R16" s="8"/>
      <c r="S16" s="7"/>
      <c r="T16" s="8"/>
      <c r="U16" s="7"/>
      <c r="V16" s="8"/>
      <c r="W16" s="7"/>
      <c r="X16" s="8"/>
      <c r="Y16" s="7"/>
      <c r="Z16" s="8"/>
      <c r="AA16" s="7"/>
      <c r="AB16" s="8"/>
      <c r="AC16" s="7"/>
      <c r="AD16" s="8"/>
      <c r="AH16" s="9">
        <f t="shared" si="1"/>
        <v>45.08</v>
      </c>
      <c r="AI16">
        <f t="shared" si="2"/>
        <v>901.59999999999991</v>
      </c>
      <c r="AJ16">
        <f t="shared" si="3"/>
        <v>0</v>
      </c>
      <c r="AK16">
        <f t="shared" si="4"/>
        <v>0</v>
      </c>
      <c r="AL16">
        <f t="shared" si="5"/>
        <v>0</v>
      </c>
      <c r="AM16">
        <f t="shared" si="6"/>
        <v>0</v>
      </c>
      <c r="AN16">
        <f t="shared" si="7"/>
        <v>0</v>
      </c>
      <c r="AO16">
        <f t="shared" si="8"/>
        <v>0</v>
      </c>
      <c r="AP16">
        <f t="shared" si="9"/>
        <v>0</v>
      </c>
      <c r="AQ16">
        <f t="shared" si="10"/>
        <v>0</v>
      </c>
      <c r="AR16">
        <f t="shared" si="11"/>
        <v>0</v>
      </c>
      <c r="AS16">
        <f t="shared" si="12"/>
        <v>0</v>
      </c>
      <c r="AT16">
        <f t="shared" si="13"/>
        <v>0</v>
      </c>
      <c r="AU16">
        <f t="shared" si="14"/>
        <v>0</v>
      </c>
      <c r="AV16" s="4">
        <f t="shared" si="15"/>
        <v>20</v>
      </c>
    </row>
    <row r="17" spans="1:48" x14ac:dyDescent="0.25">
      <c r="A17" s="5">
        <f t="shared" si="0"/>
        <v>15</v>
      </c>
      <c r="B17" s="17" t="s">
        <v>46</v>
      </c>
      <c r="C17" t="s">
        <v>57</v>
      </c>
      <c r="D17" s="30">
        <v>168.8</v>
      </c>
      <c r="E17" s="22"/>
      <c r="F17" s="23"/>
      <c r="G17" s="22">
        <v>34.17</v>
      </c>
      <c r="H17" s="8">
        <v>24</v>
      </c>
      <c r="I17" s="7"/>
      <c r="J17" s="8"/>
      <c r="K17" s="7"/>
      <c r="L17" s="8"/>
      <c r="M17" s="7"/>
      <c r="N17" s="8"/>
      <c r="O17" s="7"/>
      <c r="P17" s="8"/>
      <c r="Q17" s="7"/>
      <c r="R17" s="8"/>
      <c r="S17" s="7"/>
      <c r="T17" s="8"/>
      <c r="U17" s="7"/>
      <c r="V17" s="8"/>
      <c r="W17" s="7"/>
      <c r="X17" s="8"/>
      <c r="Y17" s="7"/>
      <c r="Z17" s="8"/>
      <c r="AA17" s="7"/>
      <c r="AB17" s="8"/>
      <c r="AC17" s="7"/>
      <c r="AD17" s="8"/>
      <c r="AH17" s="9">
        <f t="shared" si="1"/>
        <v>34.17</v>
      </c>
      <c r="AI17">
        <f t="shared" si="2"/>
        <v>0</v>
      </c>
      <c r="AJ17">
        <f t="shared" si="3"/>
        <v>820.08</v>
      </c>
      <c r="AK17">
        <f t="shared" si="4"/>
        <v>0</v>
      </c>
      <c r="AL17">
        <f t="shared" si="5"/>
        <v>0</v>
      </c>
      <c r="AM17">
        <f t="shared" si="6"/>
        <v>0</v>
      </c>
      <c r="AN17">
        <f t="shared" si="7"/>
        <v>0</v>
      </c>
      <c r="AO17">
        <f t="shared" si="8"/>
        <v>0</v>
      </c>
      <c r="AP17">
        <f t="shared" si="9"/>
        <v>0</v>
      </c>
      <c r="AQ17">
        <f t="shared" si="10"/>
        <v>0</v>
      </c>
      <c r="AR17">
        <f t="shared" si="11"/>
        <v>0</v>
      </c>
      <c r="AS17">
        <f t="shared" si="12"/>
        <v>0</v>
      </c>
      <c r="AT17">
        <f t="shared" si="13"/>
        <v>0</v>
      </c>
      <c r="AU17">
        <f t="shared" si="14"/>
        <v>0</v>
      </c>
      <c r="AV17" s="4">
        <f t="shared" si="15"/>
        <v>24</v>
      </c>
    </row>
    <row r="18" spans="1:48" x14ac:dyDescent="0.25">
      <c r="A18" s="5" t="str">
        <f t="shared" si="0"/>
        <v/>
      </c>
      <c r="B18" s="17" t="s">
        <v>46</v>
      </c>
      <c r="C18" s="6"/>
      <c r="D18" s="30"/>
      <c r="E18" s="22"/>
      <c r="F18" s="23"/>
      <c r="G18" s="22"/>
      <c r="H18" s="8"/>
      <c r="I18" s="7"/>
      <c r="J18" s="8"/>
      <c r="K18" s="7"/>
      <c r="L18" s="8"/>
      <c r="M18" s="7"/>
      <c r="N18" s="8"/>
      <c r="O18" s="7"/>
      <c r="P18" s="8"/>
      <c r="Q18" s="7"/>
      <c r="R18" s="8"/>
      <c r="S18" s="7"/>
      <c r="T18" s="8"/>
      <c r="U18" s="7"/>
      <c r="V18" s="8"/>
      <c r="W18" s="7"/>
      <c r="X18" s="8"/>
      <c r="Y18" s="7"/>
      <c r="Z18" s="8"/>
      <c r="AA18" s="7"/>
      <c r="AB18" s="8"/>
      <c r="AC18" s="7"/>
      <c r="AD18" s="8"/>
      <c r="AH18" s="9" t="str">
        <f t="shared" si="1"/>
        <v/>
      </c>
      <c r="AI18">
        <f t="shared" si="2"/>
        <v>0</v>
      </c>
      <c r="AJ18">
        <f t="shared" si="3"/>
        <v>0</v>
      </c>
      <c r="AK18">
        <f t="shared" si="4"/>
        <v>0</v>
      </c>
      <c r="AL18">
        <f t="shared" si="5"/>
        <v>0</v>
      </c>
      <c r="AM18">
        <f t="shared" si="6"/>
        <v>0</v>
      </c>
      <c r="AN18">
        <f t="shared" si="7"/>
        <v>0</v>
      </c>
      <c r="AO18">
        <f t="shared" si="8"/>
        <v>0</v>
      </c>
      <c r="AP18">
        <f t="shared" si="9"/>
        <v>0</v>
      </c>
      <c r="AQ18">
        <f t="shared" si="10"/>
        <v>0</v>
      </c>
      <c r="AR18">
        <f t="shared" si="11"/>
        <v>0</v>
      </c>
      <c r="AS18">
        <f t="shared" si="12"/>
        <v>0</v>
      </c>
      <c r="AT18">
        <f t="shared" si="13"/>
        <v>0</v>
      </c>
      <c r="AU18">
        <f t="shared" si="14"/>
        <v>0</v>
      </c>
      <c r="AV18" s="4">
        <f t="shared" si="15"/>
        <v>0</v>
      </c>
    </row>
    <row r="19" spans="1:48" s="25" customFormat="1" ht="19.8" customHeight="1" x14ac:dyDescent="0.25">
      <c r="A19" s="21"/>
      <c r="B19" s="21"/>
      <c r="C19" s="21" t="s">
        <v>64</v>
      </c>
      <c r="D19" s="31"/>
      <c r="E19" s="22"/>
      <c r="F19" s="23"/>
      <c r="G19" s="22"/>
      <c r="H19" s="23"/>
      <c r="I19" s="22"/>
      <c r="J19" s="23"/>
      <c r="K19" s="22"/>
      <c r="L19" s="23"/>
      <c r="M19" s="22"/>
      <c r="N19" s="23"/>
      <c r="O19" s="22"/>
      <c r="P19" s="23"/>
      <c r="Q19" s="22"/>
      <c r="R19" s="23"/>
      <c r="S19" s="22"/>
      <c r="T19" s="23"/>
      <c r="U19" s="22"/>
      <c r="V19" s="23"/>
      <c r="W19" s="22"/>
      <c r="X19" s="23"/>
      <c r="Y19" s="22"/>
      <c r="Z19" s="23"/>
      <c r="AA19" s="22"/>
      <c r="AB19" s="23"/>
      <c r="AC19" s="22"/>
      <c r="AD19" s="23"/>
      <c r="AH19" s="24"/>
      <c r="AV19" s="26"/>
    </row>
    <row r="20" spans="1:48" x14ac:dyDescent="0.25">
      <c r="A20" s="5">
        <f t="shared" ref="A20:A34" si="16">IF(AH20="","",RANK(AH20,AH$20:AH$34))</f>
        <v>1</v>
      </c>
      <c r="B20" s="18" t="s">
        <v>47</v>
      </c>
      <c r="C20" s="27" t="s">
        <v>77</v>
      </c>
      <c r="D20" s="30">
        <v>150.6</v>
      </c>
      <c r="E20" s="22">
        <v>53.23</v>
      </c>
      <c r="F20" s="23">
        <v>24</v>
      </c>
      <c r="G20" s="22">
        <v>60.89</v>
      </c>
      <c r="H20" s="8">
        <v>24</v>
      </c>
      <c r="I20" s="7"/>
      <c r="J20" s="8"/>
      <c r="K20" s="7"/>
      <c r="L20" s="8"/>
      <c r="M20" s="7"/>
      <c r="N20" s="8"/>
      <c r="O20" s="7"/>
      <c r="P20" s="8"/>
      <c r="Q20" s="7"/>
      <c r="R20" s="8"/>
      <c r="S20" s="7"/>
      <c r="T20" s="8"/>
      <c r="U20" s="7"/>
      <c r="V20" s="8"/>
      <c r="W20" s="7"/>
      <c r="X20" s="8"/>
      <c r="Y20" s="7"/>
      <c r="Z20" s="8"/>
      <c r="AA20" s="7"/>
      <c r="AB20" s="8"/>
      <c r="AC20" s="7"/>
      <c r="AD20" s="8"/>
      <c r="AH20" s="9">
        <f t="shared" ref="AH20:AH33" si="17">IF(AV20=0,"",SUM(AI20:AU20)/AV20)</f>
        <v>57.06</v>
      </c>
      <c r="AI20">
        <f t="shared" ref="AI20:AI33" si="18">E20*F20</f>
        <v>1277.52</v>
      </c>
      <c r="AJ20">
        <f t="shared" ref="AJ20:AJ33" si="19">G20*H20</f>
        <v>1461.3600000000001</v>
      </c>
      <c r="AK20">
        <f t="shared" ref="AK20:AK33" si="20">I20*J20</f>
        <v>0</v>
      </c>
      <c r="AL20">
        <f t="shared" ref="AL20:AL33" si="21">K20*L20</f>
        <v>0</v>
      </c>
      <c r="AM20">
        <f t="shared" ref="AM20:AM33" si="22">M20*N20</f>
        <v>0</v>
      </c>
      <c r="AN20">
        <f t="shared" ref="AN20:AN33" si="23">O20*P20</f>
        <v>0</v>
      </c>
      <c r="AO20">
        <f t="shared" ref="AO20:AO33" si="24">Q20*R20</f>
        <v>0</v>
      </c>
      <c r="AP20">
        <f t="shared" ref="AP20:AP33" si="25">S20*T20</f>
        <v>0</v>
      </c>
      <c r="AQ20">
        <f t="shared" ref="AQ20:AQ33" si="26">U20*V20</f>
        <v>0</v>
      </c>
      <c r="AR20">
        <f t="shared" ref="AR20:AR33" si="27">W20*X20</f>
        <v>0</v>
      </c>
      <c r="AS20">
        <f t="shared" ref="AS20:AS33" si="28">Y20*Z20</f>
        <v>0</v>
      </c>
      <c r="AT20">
        <f t="shared" ref="AT20:AT33" si="29">AA20*AB20</f>
        <v>0</v>
      </c>
      <c r="AU20">
        <f t="shared" ref="AU20:AU33" si="30">AC20*AD20</f>
        <v>0</v>
      </c>
      <c r="AV20" s="4">
        <f t="shared" ref="AV20:AV33" si="31">F20+H20+J20+L20+N20+P20+R20+T20+V20+X20+Z20+AB20+AD20</f>
        <v>48</v>
      </c>
    </row>
    <row r="21" spans="1:48" x14ac:dyDescent="0.25">
      <c r="A21" s="5">
        <f t="shared" si="16"/>
        <v>2</v>
      </c>
      <c r="B21" s="18" t="s">
        <v>47</v>
      </c>
      <c r="C21" s="27" t="s">
        <v>69</v>
      </c>
      <c r="D21" s="30">
        <v>158.6</v>
      </c>
      <c r="E21" s="22"/>
      <c r="F21" s="23"/>
      <c r="G21" s="22">
        <v>54.58</v>
      </c>
      <c r="H21" s="8">
        <v>24</v>
      </c>
      <c r="I21" s="7"/>
      <c r="J21" s="8"/>
      <c r="K21" s="7"/>
      <c r="L21" s="8"/>
      <c r="M21" s="7"/>
      <c r="N21" s="8"/>
      <c r="O21" s="7"/>
      <c r="P21" s="8"/>
      <c r="Q21" s="7"/>
      <c r="R21" s="8"/>
      <c r="S21" s="7"/>
      <c r="T21" s="8"/>
      <c r="U21" s="7"/>
      <c r="V21" s="8"/>
      <c r="W21" s="7"/>
      <c r="X21" s="8"/>
      <c r="Y21" s="7"/>
      <c r="Z21" s="8"/>
      <c r="AA21" s="7"/>
      <c r="AB21" s="8"/>
      <c r="AC21" s="7"/>
      <c r="AD21" s="8"/>
      <c r="AH21" s="9">
        <f t="shared" si="17"/>
        <v>54.580000000000005</v>
      </c>
      <c r="AI21">
        <f t="shared" si="18"/>
        <v>0</v>
      </c>
      <c r="AJ21">
        <f t="shared" si="19"/>
        <v>1309.92</v>
      </c>
      <c r="AK21">
        <f t="shared" si="20"/>
        <v>0</v>
      </c>
      <c r="AL21">
        <f t="shared" si="21"/>
        <v>0</v>
      </c>
      <c r="AM21">
        <f t="shared" si="22"/>
        <v>0</v>
      </c>
      <c r="AN21">
        <f t="shared" si="23"/>
        <v>0</v>
      </c>
      <c r="AO21">
        <f t="shared" si="24"/>
        <v>0</v>
      </c>
      <c r="AP21">
        <f t="shared" si="25"/>
        <v>0</v>
      </c>
      <c r="AQ21">
        <f t="shared" si="26"/>
        <v>0</v>
      </c>
      <c r="AR21">
        <f t="shared" si="27"/>
        <v>0</v>
      </c>
      <c r="AS21">
        <f t="shared" si="28"/>
        <v>0</v>
      </c>
      <c r="AT21">
        <f t="shared" si="29"/>
        <v>0</v>
      </c>
      <c r="AU21">
        <f t="shared" si="30"/>
        <v>0</v>
      </c>
      <c r="AV21" s="4">
        <f t="shared" si="31"/>
        <v>24</v>
      </c>
    </row>
    <row r="22" spans="1:48" x14ac:dyDescent="0.25">
      <c r="A22" s="5">
        <f t="shared" si="16"/>
        <v>3</v>
      </c>
      <c r="B22" s="18" t="s">
        <v>47</v>
      </c>
      <c r="C22" s="6" t="s">
        <v>65</v>
      </c>
      <c r="D22" s="30">
        <v>165.4</v>
      </c>
      <c r="E22" s="22">
        <v>45</v>
      </c>
      <c r="F22" s="23">
        <v>20</v>
      </c>
      <c r="G22" s="22">
        <v>59.58</v>
      </c>
      <c r="H22" s="8">
        <v>24</v>
      </c>
      <c r="I22" s="7"/>
      <c r="J22" s="8"/>
      <c r="K22" s="7"/>
      <c r="L22" s="8"/>
      <c r="M22" s="7"/>
      <c r="N22" s="8"/>
      <c r="O22" s="7"/>
      <c r="P22" s="8"/>
      <c r="Q22" s="7"/>
      <c r="R22" s="8"/>
      <c r="S22" s="7"/>
      <c r="T22" s="8"/>
      <c r="U22" s="7"/>
      <c r="V22" s="8"/>
      <c r="W22" s="7"/>
      <c r="X22" s="8"/>
      <c r="Y22" s="7"/>
      <c r="Z22" s="8"/>
      <c r="AA22" s="7"/>
      <c r="AB22" s="8"/>
      <c r="AC22" s="7"/>
      <c r="AD22" s="8"/>
      <c r="AH22" s="9">
        <f t="shared" si="17"/>
        <v>52.952727272727273</v>
      </c>
      <c r="AI22">
        <f t="shared" si="18"/>
        <v>900</v>
      </c>
      <c r="AJ22">
        <f t="shared" si="19"/>
        <v>1429.92</v>
      </c>
      <c r="AK22">
        <f t="shared" si="20"/>
        <v>0</v>
      </c>
      <c r="AL22">
        <f t="shared" si="21"/>
        <v>0</v>
      </c>
      <c r="AM22">
        <f t="shared" si="22"/>
        <v>0</v>
      </c>
      <c r="AN22">
        <f t="shared" si="23"/>
        <v>0</v>
      </c>
      <c r="AO22">
        <f t="shared" si="24"/>
        <v>0</v>
      </c>
      <c r="AP22">
        <f t="shared" si="25"/>
        <v>0</v>
      </c>
      <c r="AQ22">
        <f t="shared" si="26"/>
        <v>0</v>
      </c>
      <c r="AR22">
        <f t="shared" si="27"/>
        <v>0</v>
      </c>
      <c r="AS22">
        <f t="shared" si="28"/>
        <v>0</v>
      </c>
      <c r="AT22">
        <f t="shared" si="29"/>
        <v>0</v>
      </c>
      <c r="AU22">
        <f t="shared" si="30"/>
        <v>0</v>
      </c>
      <c r="AV22" s="4">
        <f t="shared" si="31"/>
        <v>44</v>
      </c>
    </row>
    <row r="23" spans="1:48" x14ac:dyDescent="0.25">
      <c r="A23" s="5">
        <f t="shared" si="16"/>
        <v>4</v>
      </c>
      <c r="B23" s="18" t="s">
        <v>47</v>
      </c>
      <c r="C23" s="27" t="s">
        <v>76</v>
      </c>
      <c r="D23" s="30">
        <v>151.19999999999999</v>
      </c>
      <c r="E23" s="22">
        <v>52.26</v>
      </c>
      <c r="F23" s="23">
        <v>24</v>
      </c>
      <c r="G23" s="22"/>
      <c r="H23" s="8"/>
      <c r="I23" s="7"/>
      <c r="J23" s="8"/>
      <c r="K23" s="7"/>
      <c r="L23" s="8"/>
      <c r="M23" s="7"/>
      <c r="N23" s="8"/>
      <c r="O23" s="7"/>
      <c r="P23" s="8"/>
      <c r="Q23" s="7"/>
      <c r="R23" s="8"/>
      <c r="S23" s="7"/>
      <c r="T23" s="8"/>
      <c r="U23" s="7"/>
      <c r="V23" s="8"/>
      <c r="W23" s="7"/>
      <c r="X23" s="8"/>
      <c r="Y23" s="7"/>
      <c r="Z23" s="8"/>
      <c r="AA23" s="7"/>
      <c r="AB23" s="8"/>
      <c r="AC23" s="7"/>
      <c r="AD23" s="8"/>
      <c r="AH23" s="9">
        <f t="shared" si="17"/>
        <v>52.26</v>
      </c>
      <c r="AI23">
        <f t="shared" si="18"/>
        <v>1254.24</v>
      </c>
      <c r="AJ23">
        <f t="shared" si="19"/>
        <v>0</v>
      </c>
      <c r="AK23">
        <f t="shared" si="20"/>
        <v>0</v>
      </c>
      <c r="AL23">
        <f t="shared" si="21"/>
        <v>0</v>
      </c>
      <c r="AM23">
        <f t="shared" si="22"/>
        <v>0</v>
      </c>
      <c r="AN23">
        <f t="shared" si="23"/>
        <v>0</v>
      </c>
      <c r="AO23">
        <f t="shared" si="24"/>
        <v>0</v>
      </c>
      <c r="AP23">
        <f t="shared" si="25"/>
        <v>0</v>
      </c>
      <c r="AQ23">
        <f t="shared" si="26"/>
        <v>0</v>
      </c>
      <c r="AR23">
        <f t="shared" si="27"/>
        <v>0</v>
      </c>
      <c r="AS23">
        <f t="shared" si="28"/>
        <v>0</v>
      </c>
      <c r="AT23">
        <f t="shared" si="29"/>
        <v>0</v>
      </c>
      <c r="AU23">
        <f t="shared" si="30"/>
        <v>0</v>
      </c>
      <c r="AV23" s="4">
        <f t="shared" si="31"/>
        <v>24</v>
      </c>
    </row>
    <row r="24" spans="1:48" x14ac:dyDescent="0.25">
      <c r="A24" s="5">
        <f t="shared" si="16"/>
        <v>5</v>
      </c>
      <c r="B24" s="18" t="s">
        <v>47</v>
      </c>
      <c r="C24" s="27" t="s">
        <v>72</v>
      </c>
      <c r="D24" s="30">
        <v>156.6</v>
      </c>
      <c r="E24" s="22"/>
      <c r="F24" s="23"/>
      <c r="G24" s="22">
        <v>51.67</v>
      </c>
      <c r="H24" s="8">
        <v>24</v>
      </c>
      <c r="I24" s="7"/>
      <c r="J24" s="8"/>
      <c r="K24" s="7"/>
      <c r="L24" s="8"/>
      <c r="M24" s="7"/>
      <c r="N24" s="8"/>
      <c r="O24" s="7"/>
      <c r="P24" s="8"/>
      <c r="Q24" s="7"/>
      <c r="R24" s="8"/>
      <c r="S24" s="7"/>
      <c r="T24" s="8"/>
      <c r="U24" s="7"/>
      <c r="V24" s="8"/>
      <c r="W24" s="7"/>
      <c r="X24" s="8"/>
      <c r="Y24" s="7"/>
      <c r="Z24" s="8"/>
      <c r="AA24" s="7"/>
      <c r="AB24" s="8"/>
      <c r="AC24" s="7"/>
      <c r="AD24" s="8"/>
      <c r="AH24" s="9">
        <f t="shared" si="17"/>
        <v>51.669999999999995</v>
      </c>
      <c r="AI24">
        <f t="shared" si="18"/>
        <v>0</v>
      </c>
      <c r="AJ24">
        <f t="shared" si="19"/>
        <v>1240.08</v>
      </c>
      <c r="AK24">
        <f t="shared" si="20"/>
        <v>0</v>
      </c>
      <c r="AL24">
        <f t="shared" si="21"/>
        <v>0</v>
      </c>
      <c r="AM24">
        <f t="shared" si="22"/>
        <v>0</v>
      </c>
      <c r="AN24">
        <f t="shared" si="23"/>
        <v>0</v>
      </c>
      <c r="AO24">
        <f t="shared" si="24"/>
        <v>0</v>
      </c>
      <c r="AP24">
        <f t="shared" si="25"/>
        <v>0</v>
      </c>
      <c r="AQ24">
        <f t="shared" si="26"/>
        <v>0</v>
      </c>
      <c r="AR24">
        <f t="shared" si="27"/>
        <v>0</v>
      </c>
      <c r="AS24">
        <f t="shared" si="28"/>
        <v>0</v>
      </c>
      <c r="AT24">
        <f t="shared" si="29"/>
        <v>0</v>
      </c>
      <c r="AU24">
        <f t="shared" si="30"/>
        <v>0</v>
      </c>
      <c r="AV24" s="4">
        <f t="shared" si="31"/>
        <v>24</v>
      </c>
    </row>
    <row r="25" spans="1:48" x14ac:dyDescent="0.25">
      <c r="A25" s="5">
        <f t="shared" si="16"/>
        <v>5</v>
      </c>
      <c r="B25" s="18" t="s">
        <v>47</v>
      </c>
      <c r="C25" s="27" t="s">
        <v>74</v>
      </c>
      <c r="D25" s="30">
        <v>155.80000000000001</v>
      </c>
      <c r="E25" s="22"/>
      <c r="F25" s="23"/>
      <c r="G25" s="22">
        <v>51.67</v>
      </c>
      <c r="H25" s="8">
        <v>24</v>
      </c>
      <c r="I25" s="7"/>
      <c r="J25" s="8"/>
      <c r="K25" s="7"/>
      <c r="L25" s="8"/>
      <c r="M25" s="7"/>
      <c r="N25" s="8"/>
      <c r="O25" s="7"/>
      <c r="P25" s="8"/>
      <c r="Q25" s="7"/>
      <c r="R25" s="8"/>
      <c r="S25" s="7"/>
      <c r="T25" s="8"/>
      <c r="U25" s="7"/>
      <c r="V25" s="8"/>
      <c r="W25" s="7"/>
      <c r="X25" s="8"/>
      <c r="Y25" s="7"/>
      <c r="Z25" s="8"/>
      <c r="AA25" s="7"/>
      <c r="AB25" s="8"/>
      <c r="AC25" s="7"/>
      <c r="AD25" s="8"/>
      <c r="AH25" s="9">
        <f t="shared" si="17"/>
        <v>51.669999999999995</v>
      </c>
      <c r="AI25">
        <f t="shared" si="18"/>
        <v>0</v>
      </c>
      <c r="AJ25">
        <f t="shared" si="19"/>
        <v>1240.08</v>
      </c>
      <c r="AK25">
        <f t="shared" si="20"/>
        <v>0</v>
      </c>
      <c r="AL25">
        <f t="shared" si="21"/>
        <v>0</v>
      </c>
      <c r="AM25">
        <f t="shared" si="22"/>
        <v>0</v>
      </c>
      <c r="AN25">
        <f t="shared" si="23"/>
        <v>0</v>
      </c>
      <c r="AO25">
        <f t="shared" si="24"/>
        <v>0</v>
      </c>
      <c r="AP25">
        <f t="shared" si="25"/>
        <v>0</v>
      </c>
      <c r="AQ25">
        <f t="shared" si="26"/>
        <v>0</v>
      </c>
      <c r="AR25">
        <f t="shared" si="27"/>
        <v>0</v>
      </c>
      <c r="AS25">
        <f t="shared" si="28"/>
        <v>0</v>
      </c>
      <c r="AT25">
        <f t="shared" si="29"/>
        <v>0</v>
      </c>
      <c r="AU25">
        <f t="shared" si="30"/>
        <v>0</v>
      </c>
      <c r="AV25" s="4">
        <f t="shared" si="31"/>
        <v>24</v>
      </c>
    </row>
    <row r="26" spans="1:48" x14ac:dyDescent="0.25">
      <c r="A26" s="5">
        <f t="shared" si="16"/>
        <v>7</v>
      </c>
      <c r="B26" s="18" t="s">
        <v>47</v>
      </c>
      <c r="C26" s="27" t="s">
        <v>73</v>
      </c>
      <c r="D26" s="30">
        <v>156.4</v>
      </c>
      <c r="E26" s="22">
        <v>50.25</v>
      </c>
      <c r="F26" s="23">
        <v>23</v>
      </c>
      <c r="G26" s="22">
        <v>51.67</v>
      </c>
      <c r="H26" s="8">
        <v>24</v>
      </c>
      <c r="I26" s="7"/>
      <c r="J26" s="8"/>
      <c r="K26" s="7"/>
      <c r="L26" s="8"/>
      <c r="M26" s="7"/>
      <c r="N26" s="8"/>
      <c r="O26" s="7"/>
      <c r="P26" s="8"/>
      <c r="Q26" s="7"/>
      <c r="R26" s="8"/>
      <c r="S26" s="7"/>
      <c r="T26" s="8"/>
      <c r="U26" s="7"/>
      <c r="V26" s="8"/>
      <c r="W26" s="7"/>
      <c r="X26" s="8"/>
      <c r="Y26" s="7"/>
      <c r="Z26" s="8"/>
      <c r="AA26" s="7"/>
      <c r="AB26" s="8"/>
      <c r="AC26" s="7"/>
      <c r="AD26" s="8"/>
      <c r="AH26" s="9">
        <f t="shared" si="17"/>
        <v>50.975106382978723</v>
      </c>
      <c r="AI26">
        <f t="shared" si="18"/>
        <v>1155.75</v>
      </c>
      <c r="AJ26">
        <f t="shared" si="19"/>
        <v>1240.08</v>
      </c>
      <c r="AK26">
        <f t="shared" si="20"/>
        <v>0</v>
      </c>
      <c r="AL26">
        <f t="shared" si="21"/>
        <v>0</v>
      </c>
      <c r="AM26">
        <f t="shared" si="22"/>
        <v>0</v>
      </c>
      <c r="AN26">
        <f t="shared" si="23"/>
        <v>0</v>
      </c>
      <c r="AO26">
        <f t="shared" si="24"/>
        <v>0</v>
      </c>
      <c r="AP26">
        <f t="shared" si="25"/>
        <v>0</v>
      </c>
      <c r="AQ26">
        <f t="shared" si="26"/>
        <v>0</v>
      </c>
      <c r="AR26">
        <f t="shared" si="27"/>
        <v>0</v>
      </c>
      <c r="AS26">
        <f t="shared" si="28"/>
        <v>0</v>
      </c>
      <c r="AT26">
        <f t="shared" si="29"/>
        <v>0</v>
      </c>
      <c r="AU26">
        <f t="shared" si="30"/>
        <v>0</v>
      </c>
      <c r="AV26" s="4">
        <f t="shared" si="31"/>
        <v>47</v>
      </c>
    </row>
    <row r="27" spans="1:48" x14ac:dyDescent="0.25">
      <c r="A27" s="5">
        <f t="shared" si="16"/>
        <v>8</v>
      </c>
      <c r="B27" s="18" t="s">
        <v>47</v>
      </c>
      <c r="C27" s="27" t="s">
        <v>70</v>
      </c>
      <c r="D27" s="30">
        <v>158</v>
      </c>
      <c r="E27" s="22"/>
      <c r="F27" s="23"/>
      <c r="G27" s="22">
        <v>46.67</v>
      </c>
      <c r="H27" s="8">
        <v>24</v>
      </c>
      <c r="I27" s="7"/>
      <c r="J27" s="8"/>
      <c r="K27" s="7"/>
      <c r="L27" s="8"/>
      <c r="M27" s="7"/>
      <c r="N27" s="8"/>
      <c r="O27" s="7"/>
      <c r="P27" s="8"/>
      <c r="Q27" s="7"/>
      <c r="R27" s="8"/>
      <c r="S27" s="7"/>
      <c r="T27" s="8"/>
      <c r="U27" s="7"/>
      <c r="V27" s="8"/>
      <c r="W27" s="7"/>
      <c r="X27" s="8"/>
      <c r="Y27" s="7"/>
      <c r="Z27" s="8"/>
      <c r="AA27" s="7"/>
      <c r="AB27" s="8"/>
      <c r="AC27" s="7"/>
      <c r="AD27" s="8"/>
      <c r="AH27" s="9">
        <f t="shared" si="17"/>
        <v>46.669999999999995</v>
      </c>
      <c r="AI27">
        <f t="shared" si="18"/>
        <v>0</v>
      </c>
      <c r="AJ27">
        <f t="shared" si="19"/>
        <v>1120.08</v>
      </c>
      <c r="AK27">
        <f t="shared" si="20"/>
        <v>0</v>
      </c>
      <c r="AL27">
        <f t="shared" si="21"/>
        <v>0</v>
      </c>
      <c r="AM27">
        <f t="shared" si="22"/>
        <v>0</v>
      </c>
      <c r="AN27">
        <f t="shared" si="23"/>
        <v>0</v>
      </c>
      <c r="AO27">
        <f t="shared" si="24"/>
        <v>0</v>
      </c>
      <c r="AP27">
        <f t="shared" si="25"/>
        <v>0</v>
      </c>
      <c r="AQ27">
        <f t="shared" si="26"/>
        <v>0</v>
      </c>
      <c r="AR27">
        <f t="shared" si="27"/>
        <v>0</v>
      </c>
      <c r="AS27">
        <f t="shared" si="28"/>
        <v>0</v>
      </c>
      <c r="AT27">
        <f t="shared" si="29"/>
        <v>0</v>
      </c>
      <c r="AU27">
        <f t="shared" si="30"/>
        <v>0</v>
      </c>
      <c r="AV27" s="4">
        <f t="shared" si="31"/>
        <v>24</v>
      </c>
    </row>
    <row r="28" spans="1:48" x14ac:dyDescent="0.25">
      <c r="A28" s="5">
        <f t="shared" si="16"/>
        <v>9</v>
      </c>
      <c r="B28" s="18" t="s">
        <v>47</v>
      </c>
      <c r="C28" s="6" t="s">
        <v>66</v>
      </c>
      <c r="D28" s="30">
        <v>163.6</v>
      </c>
      <c r="E28" s="22">
        <v>46.46</v>
      </c>
      <c r="F28" s="23">
        <v>24</v>
      </c>
      <c r="G28" s="22">
        <v>45.83</v>
      </c>
      <c r="H28" s="8">
        <v>24</v>
      </c>
      <c r="I28" s="7"/>
      <c r="J28" s="8"/>
      <c r="K28" s="7"/>
      <c r="L28" s="8"/>
      <c r="M28" s="7"/>
      <c r="N28" s="8"/>
      <c r="O28" s="7"/>
      <c r="P28" s="8"/>
      <c r="Q28" s="7"/>
      <c r="R28" s="8"/>
      <c r="S28" s="7"/>
      <c r="T28" s="8"/>
      <c r="U28" s="7"/>
      <c r="V28" s="8"/>
      <c r="W28" s="7"/>
      <c r="X28" s="8"/>
      <c r="Y28" s="7"/>
      <c r="Z28" s="8"/>
      <c r="AA28" s="7"/>
      <c r="AB28" s="8"/>
      <c r="AC28" s="7"/>
      <c r="AD28" s="8"/>
      <c r="AH28" s="9">
        <f t="shared" si="17"/>
        <v>46.145000000000003</v>
      </c>
      <c r="AI28">
        <f t="shared" si="18"/>
        <v>1115.04</v>
      </c>
      <c r="AJ28">
        <f t="shared" si="19"/>
        <v>1099.92</v>
      </c>
      <c r="AK28">
        <f t="shared" si="20"/>
        <v>0</v>
      </c>
      <c r="AL28">
        <f t="shared" si="21"/>
        <v>0</v>
      </c>
      <c r="AM28">
        <f t="shared" si="22"/>
        <v>0</v>
      </c>
      <c r="AN28">
        <f t="shared" si="23"/>
        <v>0</v>
      </c>
      <c r="AO28">
        <f t="shared" si="24"/>
        <v>0</v>
      </c>
      <c r="AP28">
        <f t="shared" si="25"/>
        <v>0</v>
      </c>
      <c r="AQ28">
        <f t="shared" si="26"/>
        <v>0</v>
      </c>
      <c r="AR28">
        <f t="shared" si="27"/>
        <v>0</v>
      </c>
      <c r="AS28">
        <f t="shared" si="28"/>
        <v>0</v>
      </c>
      <c r="AT28">
        <f t="shared" si="29"/>
        <v>0</v>
      </c>
      <c r="AU28">
        <f t="shared" si="30"/>
        <v>0</v>
      </c>
      <c r="AV28" s="4">
        <f t="shared" si="31"/>
        <v>48</v>
      </c>
    </row>
    <row r="29" spans="1:48" x14ac:dyDescent="0.25">
      <c r="A29" s="5">
        <f t="shared" si="16"/>
        <v>10</v>
      </c>
      <c r="B29" s="18" t="s">
        <v>47</v>
      </c>
      <c r="C29" s="27" t="s">
        <v>68</v>
      </c>
      <c r="D29" s="30">
        <v>159.5</v>
      </c>
      <c r="E29" s="22">
        <v>42.71</v>
      </c>
      <c r="F29" s="23">
        <v>24</v>
      </c>
      <c r="G29" s="22">
        <v>41.67</v>
      </c>
      <c r="H29" s="8">
        <v>24</v>
      </c>
      <c r="I29" s="7"/>
      <c r="J29" s="8"/>
      <c r="K29" s="7"/>
      <c r="L29" s="8"/>
      <c r="M29" s="7"/>
      <c r="N29" s="8"/>
      <c r="O29" s="7"/>
      <c r="P29" s="8"/>
      <c r="Q29" s="7"/>
      <c r="R29" s="8"/>
      <c r="S29" s="7"/>
      <c r="T29" s="8"/>
      <c r="U29" s="7"/>
      <c r="V29" s="8"/>
      <c r="W29" s="7"/>
      <c r="X29" s="8"/>
      <c r="Y29" s="7"/>
      <c r="Z29" s="8"/>
      <c r="AA29" s="7"/>
      <c r="AB29" s="8"/>
      <c r="AC29" s="7"/>
      <c r="AD29" s="8"/>
      <c r="AH29" s="9">
        <f t="shared" si="17"/>
        <v>42.19</v>
      </c>
      <c r="AI29">
        <f t="shared" si="18"/>
        <v>1025.04</v>
      </c>
      <c r="AJ29">
        <f t="shared" si="19"/>
        <v>1000.08</v>
      </c>
      <c r="AK29">
        <f t="shared" si="20"/>
        <v>0</v>
      </c>
      <c r="AL29">
        <f t="shared" si="21"/>
        <v>0</v>
      </c>
      <c r="AM29">
        <f t="shared" si="22"/>
        <v>0</v>
      </c>
      <c r="AN29">
        <f t="shared" si="23"/>
        <v>0</v>
      </c>
      <c r="AO29">
        <f t="shared" si="24"/>
        <v>0</v>
      </c>
      <c r="AP29">
        <f t="shared" si="25"/>
        <v>0</v>
      </c>
      <c r="AQ29">
        <f t="shared" si="26"/>
        <v>0</v>
      </c>
      <c r="AR29">
        <f t="shared" si="27"/>
        <v>0</v>
      </c>
      <c r="AS29">
        <f t="shared" si="28"/>
        <v>0</v>
      </c>
      <c r="AT29">
        <f t="shared" si="29"/>
        <v>0</v>
      </c>
      <c r="AU29">
        <f t="shared" si="30"/>
        <v>0</v>
      </c>
      <c r="AV29" s="4">
        <f t="shared" si="31"/>
        <v>48</v>
      </c>
    </row>
    <row r="30" spans="1:48" x14ac:dyDescent="0.25">
      <c r="A30" s="5">
        <f t="shared" si="16"/>
        <v>11</v>
      </c>
      <c r="B30" s="18" t="s">
        <v>47</v>
      </c>
      <c r="C30" s="27" t="s">
        <v>67</v>
      </c>
      <c r="D30" s="30">
        <v>162.80000000000001</v>
      </c>
      <c r="E30" s="22">
        <v>28.26</v>
      </c>
      <c r="F30" s="23">
        <v>23</v>
      </c>
      <c r="G30" s="22">
        <v>48.75</v>
      </c>
      <c r="H30" s="8">
        <v>24</v>
      </c>
      <c r="I30" s="7"/>
      <c r="J30" s="8"/>
      <c r="K30" s="7"/>
      <c r="L30" s="8"/>
      <c r="M30" s="7"/>
      <c r="N30" s="8"/>
      <c r="O30" s="7"/>
      <c r="P30" s="8"/>
      <c r="Q30" s="7"/>
      <c r="R30" s="8"/>
      <c r="S30" s="7"/>
      <c r="T30" s="8"/>
      <c r="U30" s="7"/>
      <c r="V30" s="8"/>
      <c r="W30" s="7"/>
      <c r="X30" s="8"/>
      <c r="Y30" s="7"/>
      <c r="Z30" s="8"/>
      <c r="AA30" s="7"/>
      <c r="AB30" s="8"/>
      <c r="AC30" s="7"/>
      <c r="AD30" s="8"/>
      <c r="AH30" s="9">
        <f t="shared" si="17"/>
        <v>38.722978723404253</v>
      </c>
      <c r="AI30">
        <f t="shared" si="18"/>
        <v>649.98</v>
      </c>
      <c r="AJ30">
        <f t="shared" si="19"/>
        <v>1170</v>
      </c>
      <c r="AK30">
        <f t="shared" si="20"/>
        <v>0</v>
      </c>
      <c r="AL30">
        <f t="shared" si="21"/>
        <v>0</v>
      </c>
      <c r="AM30">
        <f t="shared" si="22"/>
        <v>0</v>
      </c>
      <c r="AN30">
        <f t="shared" si="23"/>
        <v>0</v>
      </c>
      <c r="AO30">
        <f t="shared" si="24"/>
        <v>0</v>
      </c>
      <c r="AP30">
        <f t="shared" si="25"/>
        <v>0</v>
      </c>
      <c r="AQ30">
        <f t="shared" si="26"/>
        <v>0</v>
      </c>
      <c r="AR30">
        <f t="shared" si="27"/>
        <v>0</v>
      </c>
      <c r="AS30">
        <f t="shared" si="28"/>
        <v>0</v>
      </c>
      <c r="AT30">
        <f t="shared" si="29"/>
        <v>0</v>
      </c>
      <c r="AU30">
        <f t="shared" si="30"/>
        <v>0</v>
      </c>
      <c r="AV30" s="4">
        <f t="shared" si="31"/>
        <v>47</v>
      </c>
    </row>
    <row r="31" spans="1:48" x14ac:dyDescent="0.25">
      <c r="A31" s="5" t="str">
        <f t="shared" si="16"/>
        <v/>
      </c>
      <c r="B31" s="18" t="s">
        <v>47</v>
      </c>
      <c r="C31" s="27" t="s">
        <v>71</v>
      </c>
      <c r="D31" s="30">
        <v>157.19999999999999</v>
      </c>
      <c r="E31" s="22"/>
      <c r="F31" s="23"/>
      <c r="G31" s="22"/>
      <c r="H31" s="8"/>
      <c r="I31" s="7"/>
      <c r="J31" s="8"/>
      <c r="K31" s="7"/>
      <c r="L31" s="8"/>
      <c r="M31" s="7"/>
      <c r="N31" s="8"/>
      <c r="O31" s="7"/>
      <c r="P31" s="8"/>
      <c r="Q31" s="7"/>
      <c r="R31" s="8"/>
      <c r="S31" s="7"/>
      <c r="T31" s="8"/>
      <c r="U31" s="7"/>
      <c r="V31" s="8"/>
      <c r="W31" s="7"/>
      <c r="X31" s="8"/>
      <c r="Y31" s="7"/>
      <c r="Z31" s="8"/>
      <c r="AA31" s="7"/>
      <c r="AB31" s="8"/>
      <c r="AC31" s="7"/>
      <c r="AD31" s="8"/>
      <c r="AH31" s="9" t="str">
        <f t="shared" si="17"/>
        <v/>
      </c>
      <c r="AI31">
        <f t="shared" si="18"/>
        <v>0</v>
      </c>
      <c r="AJ31">
        <f t="shared" si="19"/>
        <v>0</v>
      </c>
      <c r="AK31">
        <f t="shared" si="20"/>
        <v>0</v>
      </c>
      <c r="AL31">
        <f t="shared" si="21"/>
        <v>0</v>
      </c>
      <c r="AM31">
        <f t="shared" si="22"/>
        <v>0</v>
      </c>
      <c r="AN31">
        <f t="shared" si="23"/>
        <v>0</v>
      </c>
      <c r="AO31">
        <f t="shared" si="24"/>
        <v>0</v>
      </c>
      <c r="AP31">
        <f t="shared" si="25"/>
        <v>0</v>
      </c>
      <c r="AQ31">
        <f t="shared" si="26"/>
        <v>0</v>
      </c>
      <c r="AR31">
        <f t="shared" si="27"/>
        <v>0</v>
      </c>
      <c r="AS31">
        <f t="shared" si="28"/>
        <v>0</v>
      </c>
      <c r="AT31">
        <f t="shared" si="29"/>
        <v>0</v>
      </c>
      <c r="AU31">
        <f t="shared" si="30"/>
        <v>0</v>
      </c>
      <c r="AV31" s="4">
        <f t="shared" si="31"/>
        <v>0</v>
      </c>
    </row>
    <row r="32" spans="1:48" x14ac:dyDescent="0.25">
      <c r="A32" s="5" t="str">
        <f t="shared" si="16"/>
        <v/>
      </c>
      <c r="B32" s="18" t="s">
        <v>47</v>
      </c>
      <c r="C32" s="27" t="s">
        <v>75</v>
      </c>
      <c r="D32" s="30">
        <v>153.5</v>
      </c>
      <c r="E32" s="22"/>
      <c r="F32" s="23"/>
      <c r="G32" s="22"/>
      <c r="H32" s="8"/>
      <c r="I32" s="7"/>
      <c r="J32" s="8"/>
      <c r="K32" s="7"/>
      <c r="L32" s="8"/>
      <c r="M32" s="7"/>
      <c r="N32" s="8"/>
      <c r="O32" s="7"/>
      <c r="P32" s="8"/>
      <c r="Q32" s="7"/>
      <c r="R32" s="8"/>
      <c r="S32" s="7"/>
      <c r="T32" s="8"/>
      <c r="U32" s="7"/>
      <c r="V32" s="8"/>
      <c r="W32" s="7"/>
      <c r="X32" s="8"/>
      <c r="Y32" s="7"/>
      <c r="Z32" s="8"/>
      <c r="AA32" s="7"/>
      <c r="AB32" s="8"/>
      <c r="AC32" s="7"/>
      <c r="AD32" s="8"/>
      <c r="AH32" s="9" t="str">
        <f t="shared" si="17"/>
        <v/>
      </c>
      <c r="AI32">
        <f t="shared" si="18"/>
        <v>0</v>
      </c>
      <c r="AJ32">
        <f t="shared" si="19"/>
        <v>0</v>
      </c>
      <c r="AK32">
        <f t="shared" si="20"/>
        <v>0</v>
      </c>
      <c r="AL32">
        <f t="shared" si="21"/>
        <v>0</v>
      </c>
      <c r="AM32">
        <f t="shared" si="22"/>
        <v>0</v>
      </c>
      <c r="AN32">
        <f t="shared" si="23"/>
        <v>0</v>
      </c>
      <c r="AO32">
        <f t="shared" si="24"/>
        <v>0</v>
      </c>
      <c r="AP32">
        <f t="shared" si="25"/>
        <v>0</v>
      </c>
      <c r="AQ32">
        <f t="shared" si="26"/>
        <v>0</v>
      </c>
      <c r="AR32">
        <f t="shared" si="27"/>
        <v>0</v>
      </c>
      <c r="AS32">
        <f t="shared" si="28"/>
        <v>0</v>
      </c>
      <c r="AT32">
        <f t="shared" si="29"/>
        <v>0</v>
      </c>
      <c r="AU32">
        <f t="shared" si="30"/>
        <v>0</v>
      </c>
      <c r="AV32" s="4">
        <f t="shared" si="31"/>
        <v>0</v>
      </c>
    </row>
    <row r="33" spans="1:48" x14ac:dyDescent="0.25">
      <c r="A33" s="5" t="str">
        <f t="shared" si="16"/>
        <v/>
      </c>
      <c r="B33" s="18" t="s">
        <v>47</v>
      </c>
      <c r="C33" s="27" t="s">
        <v>78</v>
      </c>
      <c r="D33" s="30">
        <v>150.1</v>
      </c>
      <c r="E33" s="22"/>
      <c r="F33" s="23"/>
      <c r="G33" s="22"/>
      <c r="H33" s="8"/>
      <c r="I33" s="7"/>
      <c r="J33" s="8"/>
      <c r="K33" s="7"/>
      <c r="L33" s="8"/>
      <c r="M33" s="7"/>
      <c r="N33" s="8"/>
      <c r="O33" s="7"/>
      <c r="P33" s="8"/>
      <c r="Q33" s="7"/>
      <c r="R33" s="8"/>
      <c r="S33" s="7"/>
      <c r="T33" s="8"/>
      <c r="U33" s="7"/>
      <c r="V33" s="8"/>
      <c r="W33" s="7"/>
      <c r="X33" s="8"/>
      <c r="Y33" s="7"/>
      <c r="Z33" s="8"/>
      <c r="AA33" s="7"/>
      <c r="AB33" s="8"/>
      <c r="AC33" s="7"/>
      <c r="AD33" s="8"/>
      <c r="AH33" s="9" t="str">
        <f t="shared" si="17"/>
        <v/>
      </c>
      <c r="AI33">
        <f t="shared" si="18"/>
        <v>0</v>
      </c>
      <c r="AJ33">
        <f t="shared" si="19"/>
        <v>0</v>
      </c>
      <c r="AK33">
        <f t="shared" si="20"/>
        <v>0</v>
      </c>
      <c r="AL33">
        <f t="shared" si="21"/>
        <v>0</v>
      </c>
      <c r="AM33">
        <f t="shared" si="22"/>
        <v>0</v>
      </c>
      <c r="AN33">
        <f t="shared" si="23"/>
        <v>0</v>
      </c>
      <c r="AO33">
        <f t="shared" si="24"/>
        <v>0</v>
      </c>
      <c r="AP33">
        <f t="shared" si="25"/>
        <v>0</v>
      </c>
      <c r="AQ33">
        <f t="shared" si="26"/>
        <v>0</v>
      </c>
      <c r="AR33">
        <f t="shared" si="27"/>
        <v>0</v>
      </c>
      <c r="AS33">
        <f t="shared" si="28"/>
        <v>0</v>
      </c>
      <c r="AT33">
        <f t="shared" si="29"/>
        <v>0</v>
      </c>
      <c r="AU33">
        <f t="shared" si="30"/>
        <v>0</v>
      </c>
      <c r="AV33" s="4">
        <f t="shared" si="31"/>
        <v>0</v>
      </c>
    </row>
    <row r="34" spans="1:48" x14ac:dyDescent="0.25">
      <c r="A34" s="5" t="str">
        <f t="shared" si="16"/>
        <v/>
      </c>
      <c r="B34" s="18" t="s">
        <v>47</v>
      </c>
      <c r="C34" s="6"/>
      <c r="D34" s="30"/>
      <c r="E34" s="22"/>
      <c r="F34" s="23"/>
      <c r="G34" s="22"/>
      <c r="H34" s="8"/>
      <c r="I34" s="7"/>
      <c r="J34" s="8"/>
      <c r="K34" s="7"/>
      <c r="L34" s="8"/>
      <c r="M34" s="7"/>
      <c r="N34" s="8"/>
      <c r="O34" s="7"/>
      <c r="P34" s="8"/>
      <c r="Q34" s="7"/>
      <c r="R34" s="8"/>
      <c r="S34" s="7"/>
      <c r="T34" s="8"/>
      <c r="U34" s="7"/>
      <c r="V34" s="8"/>
      <c r="W34" s="7"/>
      <c r="X34" s="8"/>
      <c r="Y34" s="7"/>
      <c r="Z34" s="8"/>
      <c r="AA34" s="7"/>
      <c r="AB34" s="8"/>
      <c r="AC34" s="7"/>
      <c r="AD34" s="8"/>
      <c r="AH34" s="9" t="str">
        <f t="shared" ref="AH34:AH50" si="32">IF(AV34=0,"",SUM(AI34:AU34)/AV34)</f>
        <v/>
      </c>
      <c r="AI34">
        <f t="shared" ref="AI34" si="33">E34*F34</f>
        <v>0</v>
      </c>
      <c r="AJ34">
        <f t="shared" ref="AJ34" si="34">G34*H34</f>
        <v>0</v>
      </c>
      <c r="AK34">
        <f t="shared" ref="AK34" si="35">I34*J34</f>
        <v>0</v>
      </c>
      <c r="AL34">
        <f t="shared" ref="AL34" si="36">K34*L34</f>
        <v>0</v>
      </c>
      <c r="AM34">
        <f t="shared" ref="AM34" si="37">M34*N34</f>
        <v>0</v>
      </c>
      <c r="AN34">
        <f t="shared" ref="AN34" si="38">O34*P34</f>
        <v>0</v>
      </c>
      <c r="AO34">
        <f t="shared" ref="AO34" si="39">Q34*R34</f>
        <v>0</v>
      </c>
      <c r="AP34">
        <f t="shared" ref="AP34" si="40">S34*T34</f>
        <v>0</v>
      </c>
      <c r="AQ34">
        <f t="shared" ref="AQ34" si="41">U34*V34</f>
        <v>0</v>
      </c>
      <c r="AR34">
        <f t="shared" ref="AR34" si="42">W34*X34</f>
        <v>0</v>
      </c>
      <c r="AS34">
        <f t="shared" ref="AS34" si="43">Y34*Z34</f>
        <v>0</v>
      </c>
      <c r="AT34">
        <f t="shared" ref="AT34" si="44">AA34*AB34</f>
        <v>0</v>
      </c>
      <c r="AU34">
        <f t="shared" ref="AU34" si="45">AC34*AD34</f>
        <v>0</v>
      </c>
      <c r="AV34" s="4">
        <f t="shared" ref="AV34" si="46">F34+H34+J34+L34+N34+P34+R34+T34+V34+X34+Z34+AB34+AD34</f>
        <v>0</v>
      </c>
    </row>
    <row r="35" spans="1:48" x14ac:dyDescent="0.25">
      <c r="A35" s="5"/>
      <c r="B35" s="18"/>
      <c r="C35" s="21" t="s">
        <v>79</v>
      </c>
      <c r="D35" s="30"/>
      <c r="E35" s="22"/>
      <c r="F35" s="23"/>
      <c r="G35" s="22"/>
      <c r="H35" s="8"/>
      <c r="I35" s="7"/>
      <c r="J35" s="8"/>
      <c r="K35" s="7"/>
      <c r="L35" s="8"/>
      <c r="M35" s="7"/>
      <c r="N35" s="8"/>
      <c r="O35" s="7"/>
      <c r="P35" s="8"/>
      <c r="Q35" s="7"/>
      <c r="R35" s="8"/>
      <c r="S35" s="7"/>
      <c r="T35" s="8"/>
      <c r="U35" s="7"/>
      <c r="V35" s="8"/>
      <c r="W35" s="7"/>
      <c r="X35" s="8"/>
      <c r="Y35" s="7"/>
      <c r="Z35" s="8"/>
      <c r="AA35" s="7"/>
      <c r="AB35" s="8"/>
      <c r="AC35" s="7"/>
      <c r="AD35" s="8"/>
      <c r="AH35" s="9"/>
      <c r="AV35" s="4"/>
    </row>
    <row r="36" spans="1:48" x14ac:dyDescent="0.25">
      <c r="A36" s="5">
        <f t="shared" ref="A36:A50" si="47">IF(AH36="","",RANK(AH36,AH$36:AH$50))</f>
        <v>1</v>
      </c>
      <c r="B36" s="19" t="s">
        <v>22</v>
      </c>
      <c r="C36" s="27" t="s">
        <v>85</v>
      </c>
      <c r="D36" s="30">
        <v>143.6</v>
      </c>
      <c r="E36" s="22">
        <v>58.78</v>
      </c>
      <c r="F36" s="23">
        <v>24</v>
      </c>
      <c r="G36" s="22">
        <v>55.42</v>
      </c>
      <c r="H36" s="8">
        <v>24</v>
      </c>
      <c r="I36" s="7"/>
      <c r="J36" s="8"/>
      <c r="K36" s="7"/>
      <c r="L36" s="8"/>
      <c r="M36" s="7"/>
      <c r="N36" s="8"/>
      <c r="O36" s="7"/>
      <c r="P36" s="8"/>
      <c r="Q36" s="7"/>
      <c r="R36" s="8"/>
      <c r="S36" s="7"/>
      <c r="T36" s="8"/>
      <c r="U36" s="7"/>
      <c r="V36" s="8"/>
      <c r="W36" s="7"/>
      <c r="X36" s="8"/>
      <c r="Y36" s="7"/>
      <c r="Z36" s="8"/>
      <c r="AA36" s="7"/>
      <c r="AB36" s="8"/>
      <c r="AC36" s="7"/>
      <c r="AD36" s="8"/>
      <c r="AH36" s="9">
        <f t="shared" ref="AH36:AH49" si="48">IF(AV36=0,"",SUM(AI36:AU36)/AV36)</f>
        <v>57.1</v>
      </c>
      <c r="AI36">
        <f t="shared" ref="AI36:AI49" si="49">E36*F36</f>
        <v>1410.72</v>
      </c>
      <c r="AJ36">
        <f t="shared" ref="AJ36:AJ49" si="50">G36*H36</f>
        <v>1330.08</v>
      </c>
      <c r="AK36">
        <f t="shared" ref="AK36:AK49" si="51">I36*J36</f>
        <v>0</v>
      </c>
      <c r="AL36">
        <f t="shared" ref="AL36:AL49" si="52">K36*L36</f>
        <v>0</v>
      </c>
      <c r="AM36">
        <f t="shared" ref="AM36:AM49" si="53">M36*N36</f>
        <v>0</v>
      </c>
      <c r="AN36">
        <f t="shared" ref="AN36:AN49" si="54">O36*P36</f>
        <v>0</v>
      </c>
      <c r="AO36">
        <f t="shared" ref="AO36:AO49" si="55">Q36*R36</f>
        <v>0</v>
      </c>
      <c r="AP36">
        <f t="shared" ref="AP36:AP49" si="56">S36*T36</f>
        <v>0</v>
      </c>
      <c r="AQ36">
        <f t="shared" ref="AQ36:AQ49" si="57">U36*V36</f>
        <v>0</v>
      </c>
      <c r="AR36">
        <f t="shared" ref="AR36:AR49" si="58">W36*X36</f>
        <v>0</v>
      </c>
      <c r="AS36">
        <f t="shared" ref="AS36:AS49" si="59">Y36*Z36</f>
        <v>0</v>
      </c>
      <c r="AT36">
        <f t="shared" ref="AT36:AT49" si="60">AA36*AB36</f>
        <v>0</v>
      </c>
      <c r="AU36">
        <f t="shared" ref="AU36:AU49" si="61">AC36*AD36</f>
        <v>0</v>
      </c>
      <c r="AV36" s="4">
        <f t="shared" ref="AV36:AV49" si="62">F36+H36+J36+L36+N36+P36+R36+T36+V36+X36+Z36+AB36+AD36</f>
        <v>48</v>
      </c>
    </row>
    <row r="37" spans="1:48" x14ac:dyDescent="0.25">
      <c r="A37" s="5">
        <f t="shared" si="47"/>
        <v>2</v>
      </c>
      <c r="B37" s="19" t="s">
        <v>22</v>
      </c>
      <c r="C37" s="27" t="s">
        <v>83</v>
      </c>
      <c r="D37" s="30">
        <v>144.80000000000001</v>
      </c>
      <c r="E37" s="22">
        <v>54.58</v>
      </c>
      <c r="F37" s="23">
        <v>24</v>
      </c>
      <c r="G37" s="22">
        <v>58.54</v>
      </c>
      <c r="H37" s="8">
        <v>24</v>
      </c>
      <c r="I37" s="7"/>
      <c r="J37" s="8"/>
      <c r="K37" s="7"/>
      <c r="L37" s="8"/>
      <c r="M37" s="7"/>
      <c r="N37" s="8"/>
      <c r="O37" s="7"/>
      <c r="P37" s="8"/>
      <c r="Q37" s="7"/>
      <c r="R37" s="8"/>
      <c r="S37" s="7"/>
      <c r="T37" s="8"/>
      <c r="U37" s="7"/>
      <c r="V37" s="8"/>
      <c r="W37" s="7"/>
      <c r="X37" s="8"/>
      <c r="Y37" s="7"/>
      <c r="Z37" s="8"/>
      <c r="AA37" s="7"/>
      <c r="AB37" s="8"/>
      <c r="AC37" s="7"/>
      <c r="AD37" s="8"/>
      <c r="AH37" s="9">
        <f t="shared" si="48"/>
        <v>56.56</v>
      </c>
      <c r="AI37">
        <f t="shared" si="49"/>
        <v>1309.92</v>
      </c>
      <c r="AJ37">
        <f t="shared" si="50"/>
        <v>1404.96</v>
      </c>
      <c r="AK37">
        <f t="shared" si="51"/>
        <v>0</v>
      </c>
      <c r="AL37">
        <f t="shared" si="52"/>
        <v>0</v>
      </c>
      <c r="AM37">
        <f t="shared" si="53"/>
        <v>0</v>
      </c>
      <c r="AN37">
        <f t="shared" si="54"/>
        <v>0</v>
      </c>
      <c r="AO37">
        <f t="shared" si="55"/>
        <v>0</v>
      </c>
      <c r="AP37">
        <f t="shared" si="56"/>
        <v>0</v>
      </c>
      <c r="AQ37">
        <f t="shared" si="57"/>
        <v>0</v>
      </c>
      <c r="AR37">
        <f t="shared" si="58"/>
        <v>0</v>
      </c>
      <c r="AS37">
        <f t="shared" si="59"/>
        <v>0</v>
      </c>
      <c r="AT37">
        <f t="shared" si="60"/>
        <v>0</v>
      </c>
      <c r="AU37">
        <f t="shared" si="61"/>
        <v>0</v>
      </c>
      <c r="AV37" s="4">
        <f t="shared" si="62"/>
        <v>48</v>
      </c>
    </row>
    <row r="38" spans="1:48" x14ac:dyDescent="0.25">
      <c r="A38" s="5">
        <f t="shared" si="47"/>
        <v>3</v>
      </c>
      <c r="B38" s="19" t="s">
        <v>22</v>
      </c>
      <c r="C38" s="27" t="s">
        <v>82</v>
      </c>
      <c r="D38" s="30">
        <v>145.4</v>
      </c>
      <c r="E38" s="22">
        <v>57.88</v>
      </c>
      <c r="F38" s="23">
        <v>24</v>
      </c>
      <c r="G38" s="22">
        <v>53.24</v>
      </c>
      <c r="H38" s="8">
        <v>22</v>
      </c>
      <c r="I38" s="7"/>
      <c r="J38" s="8"/>
      <c r="K38" s="7"/>
      <c r="L38" s="8"/>
      <c r="M38" s="7"/>
      <c r="N38" s="8"/>
      <c r="O38" s="7"/>
      <c r="P38" s="8"/>
      <c r="Q38" s="7"/>
      <c r="R38" s="8"/>
      <c r="S38" s="7"/>
      <c r="T38" s="8"/>
      <c r="U38" s="7"/>
      <c r="V38" s="8"/>
      <c r="W38" s="7"/>
      <c r="X38" s="8"/>
      <c r="Y38" s="7"/>
      <c r="Z38" s="8"/>
      <c r="AA38" s="7"/>
      <c r="AB38" s="8"/>
      <c r="AC38" s="7"/>
      <c r="AD38" s="8"/>
      <c r="AH38" s="9">
        <f t="shared" si="48"/>
        <v>55.660869565217396</v>
      </c>
      <c r="AI38">
        <f t="shared" si="49"/>
        <v>1389.1200000000001</v>
      </c>
      <c r="AJ38">
        <f t="shared" si="50"/>
        <v>1171.28</v>
      </c>
      <c r="AK38">
        <f t="shared" si="51"/>
        <v>0</v>
      </c>
      <c r="AL38">
        <f t="shared" si="52"/>
        <v>0</v>
      </c>
      <c r="AM38">
        <f t="shared" si="53"/>
        <v>0</v>
      </c>
      <c r="AN38">
        <f t="shared" si="54"/>
        <v>0</v>
      </c>
      <c r="AO38">
        <f t="shared" si="55"/>
        <v>0</v>
      </c>
      <c r="AP38">
        <f t="shared" si="56"/>
        <v>0</v>
      </c>
      <c r="AQ38">
        <f t="shared" si="57"/>
        <v>0</v>
      </c>
      <c r="AR38">
        <f t="shared" si="58"/>
        <v>0</v>
      </c>
      <c r="AS38">
        <f t="shared" si="59"/>
        <v>0</v>
      </c>
      <c r="AT38">
        <f t="shared" si="60"/>
        <v>0</v>
      </c>
      <c r="AU38">
        <f t="shared" si="61"/>
        <v>0</v>
      </c>
      <c r="AV38" s="4">
        <f t="shared" si="62"/>
        <v>46</v>
      </c>
    </row>
    <row r="39" spans="1:48" x14ac:dyDescent="0.25">
      <c r="A39" s="5">
        <f t="shared" si="47"/>
        <v>4</v>
      </c>
      <c r="B39" s="19" t="s">
        <v>22</v>
      </c>
      <c r="C39" s="27" t="s">
        <v>94</v>
      </c>
      <c r="D39" s="30">
        <v>125</v>
      </c>
      <c r="E39" s="22">
        <v>63.3</v>
      </c>
      <c r="F39" s="23">
        <v>24</v>
      </c>
      <c r="G39" s="22">
        <v>40.42</v>
      </c>
      <c r="H39" s="8">
        <v>24</v>
      </c>
      <c r="I39" s="7"/>
      <c r="J39" s="8"/>
      <c r="K39" s="7"/>
      <c r="L39" s="8"/>
      <c r="M39" s="7"/>
      <c r="N39" s="8"/>
      <c r="O39" s="7"/>
      <c r="P39" s="8"/>
      <c r="Q39" s="7"/>
      <c r="R39" s="8"/>
      <c r="S39" s="7"/>
      <c r="T39" s="8"/>
      <c r="U39" s="7"/>
      <c r="V39" s="8"/>
      <c r="W39" s="7"/>
      <c r="X39" s="8"/>
      <c r="Y39" s="7"/>
      <c r="Z39" s="8"/>
      <c r="AA39" s="7"/>
      <c r="AB39" s="8"/>
      <c r="AC39" s="7"/>
      <c r="AD39" s="8"/>
      <c r="AH39" s="9">
        <f t="shared" si="48"/>
        <v>51.859999999999992</v>
      </c>
      <c r="AI39">
        <f t="shared" si="49"/>
        <v>1519.1999999999998</v>
      </c>
      <c r="AJ39">
        <f t="shared" si="50"/>
        <v>970.08</v>
      </c>
      <c r="AK39">
        <f t="shared" si="51"/>
        <v>0</v>
      </c>
      <c r="AL39">
        <f t="shared" si="52"/>
        <v>0</v>
      </c>
      <c r="AM39">
        <f t="shared" si="53"/>
        <v>0</v>
      </c>
      <c r="AN39">
        <f t="shared" si="54"/>
        <v>0</v>
      </c>
      <c r="AO39">
        <f t="shared" si="55"/>
        <v>0</v>
      </c>
      <c r="AP39">
        <f t="shared" si="56"/>
        <v>0</v>
      </c>
      <c r="AQ39">
        <f t="shared" si="57"/>
        <v>0</v>
      </c>
      <c r="AR39">
        <f t="shared" si="58"/>
        <v>0</v>
      </c>
      <c r="AS39">
        <f t="shared" si="59"/>
        <v>0</v>
      </c>
      <c r="AT39">
        <f t="shared" si="60"/>
        <v>0</v>
      </c>
      <c r="AU39">
        <f t="shared" si="61"/>
        <v>0</v>
      </c>
      <c r="AV39" s="4">
        <f t="shared" si="62"/>
        <v>48</v>
      </c>
    </row>
    <row r="40" spans="1:48" x14ac:dyDescent="0.25">
      <c r="A40" s="5">
        <f t="shared" si="47"/>
        <v>5</v>
      </c>
      <c r="B40" s="19" t="s">
        <v>22</v>
      </c>
      <c r="C40" s="27" t="s">
        <v>91</v>
      </c>
      <c r="D40" s="30">
        <v>131.69999999999999</v>
      </c>
      <c r="E40" s="22">
        <v>46.77</v>
      </c>
      <c r="F40" s="23">
        <v>24</v>
      </c>
      <c r="G40" s="22">
        <v>56.09</v>
      </c>
      <c r="H40" s="8">
        <v>24</v>
      </c>
      <c r="I40" s="7"/>
      <c r="J40" s="8"/>
      <c r="K40" s="7"/>
      <c r="L40" s="8"/>
      <c r="M40" s="7"/>
      <c r="N40" s="8"/>
      <c r="O40" s="7"/>
      <c r="P40" s="8"/>
      <c r="Q40" s="7"/>
      <c r="R40" s="8"/>
      <c r="S40" s="7"/>
      <c r="T40" s="8"/>
      <c r="U40" s="7"/>
      <c r="V40" s="8"/>
      <c r="W40" s="7"/>
      <c r="X40" s="8"/>
      <c r="Y40" s="7"/>
      <c r="Z40" s="8"/>
      <c r="AA40" s="7"/>
      <c r="AB40" s="8"/>
      <c r="AC40" s="7"/>
      <c r="AD40" s="8"/>
      <c r="AH40" s="9">
        <f t="shared" si="48"/>
        <v>51.430000000000007</v>
      </c>
      <c r="AI40">
        <f t="shared" si="49"/>
        <v>1122.48</v>
      </c>
      <c r="AJ40">
        <f t="shared" si="50"/>
        <v>1346.16</v>
      </c>
      <c r="AK40">
        <f t="shared" si="51"/>
        <v>0</v>
      </c>
      <c r="AL40">
        <f t="shared" si="52"/>
        <v>0</v>
      </c>
      <c r="AM40">
        <f t="shared" si="53"/>
        <v>0</v>
      </c>
      <c r="AN40">
        <f t="shared" si="54"/>
        <v>0</v>
      </c>
      <c r="AO40">
        <f t="shared" si="55"/>
        <v>0</v>
      </c>
      <c r="AP40">
        <f t="shared" si="56"/>
        <v>0</v>
      </c>
      <c r="AQ40">
        <f t="shared" si="57"/>
        <v>0</v>
      </c>
      <c r="AR40">
        <f t="shared" si="58"/>
        <v>0</v>
      </c>
      <c r="AS40">
        <f t="shared" si="59"/>
        <v>0</v>
      </c>
      <c r="AT40">
        <f t="shared" si="60"/>
        <v>0</v>
      </c>
      <c r="AU40">
        <f t="shared" si="61"/>
        <v>0</v>
      </c>
      <c r="AV40" s="4">
        <f t="shared" si="62"/>
        <v>48</v>
      </c>
    </row>
    <row r="41" spans="1:48" x14ac:dyDescent="0.25">
      <c r="A41" s="5">
        <f t="shared" si="47"/>
        <v>6</v>
      </c>
      <c r="B41" s="19" t="s">
        <v>22</v>
      </c>
      <c r="C41" s="27" t="s">
        <v>86</v>
      </c>
      <c r="D41" s="30">
        <v>143.6</v>
      </c>
      <c r="E41" s="22">
        <v>49.76</v>
      </c>
      <c r="F41" s="23">
        <v>24</v>
      </c>
      <c r="G41" s="22">
        <v>45.89</v>
      </c>
      <c r="H41" s="8">
        <v>24</v>
      </c>
      <c r="I41" s="7"/>
      <c r="J41" s="8"/>
      <c r="K41" s="7"/>
      <c r="L41" s="8"/>
      <c r="M41" s="7"/>
      <c r="N41" s="8"/>
      <c r="O41" s="7"/>
      <c r="P41" s="8"/>
      <c r="Q41" s="7"/>
      <c r="R41" s="8"/>
      <c r="S41" s="7"/>
      <c r="T41" s="8"/>
      <c r="U41" s="7"/>
      <c r="V41" s="8"/>
      <c r="W41" s="7"/>
      <c r="X41" s="8"/>
      <c r="Y41" s="7"/>
      <c r="Z41" s="8"/>
      <c r="AA41" s="7"/>
      <c r="AB41" s="8"/>
      <c r="AC41" s="7"/>
      <c r="AD41" s="8"/>
      <c r="AH41" s="9">
        <f t="shared" si="48"/>
        <v>47.82500000000001</v>
      </c>
      <c r="AI41">
        <f t="shared" si="49"/>
        <v>1194.24</v>
      </c>
      <c r="AJ41">
        <f t="shared" si="50"/>
        <v>1101.3600000000001</v>
      </c>
      <c r="AK41">
        <f t="shared" si="51"/>
        <v>0</v>
      </c>
      <c r="AL41">
        <f t="shared" si="52"/>
        <v>0</v>
      </c>
      <c r="AM41">
        <f t="shared" si="53"/>
        <v>0</v>
      </c>
      <c r="AN41">
        <f t="shared" si="54"/>
        <v>0</v>
      </c>
      <c r="AO41">
        <f t="shared" si="55"/>
        <v>0</v>
      </c>
      <c r="AP41">
        <f t="shared" si="56"/>
        <v>0</v>
      </c>
      <c r="AQ41">
        <f t="shared" si="57"/>
        <v>0</v>
      </c>
      <c r="AR41">
        <f t="shared" si="58"/>
        <v>0</v>
      </c>
      <c r="AS41">
        <f t="shared" si="59"/>
        <v>0</v>
      </c>
      <c r="AT41">
        <f t="shared" si="60"/>
        <v>0</v>
      </c>
      <c r="AU41">
        <f t="shared" si="61"/>
        <v>0</v>
      </c>
      <c r="AV41" s="4">
        <f t="shared" si="62"/>
        <v>48</v>
      </c>
    </row>
    <row r="42" spans="1:48" x14ac:dyDescent="0.25">
      <c r="A42" s="5">
        <f t="shared" si="47"/>
        <v>7</v>
      </c>
      <c r="B42" s="19" t="s">
        <v>22</v>
      </c>
      <c r="C42" s="27" t="s">
        <v>89</v>
      </c>
      <c r="D42" s="30">
        <v>135.19999999999999</v>
      </c>
      <c r="E42" s="22">
        <v>39.93</v>
      </c>
      <c r="F42" s="23">
        <v>23</v>
      </c>
      <c r="G42" s="22">
        <v>54.84</v>
      </c>
      <c r="H42" s="8">
        <v>24</v>
      </c>
      <c r="I42" s="7"/>
      <c r="J42" s="8"/>
      <c r="K42" s="7"/>
      <c r="L42" s="8"/>
      <c r="M42" s="7"/>
      <c r="N42" s="8"/>
      <c r="O42" s="7"/>
      <c r="P42" s="8"/>
      <c r="Q42" s="7"/>
      <c r="R42" s="8"/>
      <c r="S42" s="7"/>
      <c r="T42" s="8"/>
      <c r="U42" s="7"/>
      <c r="V42" s="8"/>
      <c r="W42" s="7"/>
      <c r="X42" s="8"/>
      <c r="Y42" s="7"/>
      <c r="Z42" s="8"/>
      <c r="AA42" s="7"/>
      <c r="AB42" s="8"/>
      <c r="AC42" s="7"/>
      <c r="AD42" s="8"/>
      <c r="AH42" s="9">
        <f t="shared" si="48"/>
        <v>47.543617021276603</v>
      </c>
      <c r="AI42">
        <f t="shared" si="49"/>
        <v>918.39</v>
      </c>
      <c r="AJ42">
        <f t="shared" si="50"/>
        <v>1316.16</v>
      </c>
      <c r="AK42">
        <f t="shared" si="51"/>
        <v>0</v>
      </c>
      <c r="AL42">
        <f t="shared" si="52"/>
        <v>0</v>
      </c>
      <c r="AM42">
        <f t="shared" si="53"/>
        <v>0</v>
      </c>
      <c r="AN42">
        <f t="shared" si="54"/>
        <v>0</v>
      </c>
      <c r="AO42">
        <f t="shared" si="55"/>
        <v>0</v>
      </c>
      <c r="AP42">
        <f t="shared" si="56"/>
        <v>0</v>
      </c>
      <c r="AQ42">
        <f t="shared" si="57"/>
        <v>0</v>
      </c>
      <c r="AR42">
        <f t="shared" si="58"/>
        <v>0</v>
      </c>
      <c r="AS42">
        <f t="shared" si="59"/>
        <v>0</v>
      </c>
      <c r="AT42">
        <f t="shared" si="60"/>
        <v>0</v>
      </c>
      <c r="AU42">
        <f t="shared" si="61"/>
        <v>0</v>
      </c>
      <c r="AV42" s="4">
        <f t="shared" si="62"/>
        <v>47</v>
      </c>
    </row>
    <row r="43" spans="1:48" x14ac:dyDescent="0.25">
      <c r="A43" s="5">
        <f t="shared" si="47"/>
        <v>8</v>
      </c>
      <c r="B43" s="19" t="s">
        <v>22</v>
      </c>
      <c r="C43" s="27" t="s">
        <v>81</v>
      </c>
      <c r="D43" s="30">
        <v>145.6</v>
      </c>
      <c r="E43" s="22">
        <v>42.42</v>
      </c>
      <c r="F43" s="23">
        <v>22</v>
      </c>
      <c r="G43" s="22">
        <v>46.25</v>
      </c>
      <c r="H43" s="8">
        <v>20</v>
      </c>
      <c r="I43" s="7"/>
      <c r="J43" s="8"/>
      <c r="K43" s="7"/>
      <c r="L43" s="8"/>
      <c r="M43" s="7"/>
      <c r="N43" s="8"/>
      <c r="O43" s="7"/>
      <c r="P43" s="8"/>
      <c r="Q43" s="7"/>
      <c r="R43" s="8"/>
      <c r="S43" s="7"/>
      <c r="T43" s="8"/>
      <c r="U43" s="7"/>
      <c r="V43" s="8"/>
      <c r="W43" s="7"/>
      <c r="X43" s="8"/>
      <c r="Y43" s="7"/>
      <c r="Z43" s="8"/>
      <c r="AA43" s="7"/>
      <c r="AB43" s="8"/>
      <c r="AC43" s="7"/>
      <c r="AD43" s="8"/>
      <c r="AH43" s="9">
        <f t="shared" si="48"/>
        <v>44.243809523809524</v>
      </c>
      <c r="AI43">
        <f t="shared" si="49"/>
        <v>933.24</v>
      </c>
      <c r="AJ43">
        <f t="shared" si="50"/>
        <v>925</v>
      </c>
      <c r="AK43">
        <f t="shared" si="51"/>
        <v>0</v>
      </c>
      <c r="AL43">
        <f t="shared" si="52"/>
        <v>0</v>
      </c>
      <c r="AM43">
        <f t="shared" si="53"/>
        <v>0</v>
      </c>
      <c r="AN43">
        <f t="shared" si="54"/>
        <v>0</v>
      </c>
      <c r="AO43">
        <f t="shared" si="55"/>
        <v>0</v>
      </c>
      <c r="AP43">
        <f t="shared" si="56"/>
        <v>0</v>
      </c>
      <c r="AQ43">
        <f t="shared" si="57"/>
        <v>0</v>
      </c>
      <c r="AR43">
        <f t="shared" si="58"/>
        <v>0</v>
      </c>
      <c r="AS43">
        <f t="shared" si="59"/>
        <v>0</v>
      </c>
      <c r="AT43">
        <f t="shared" si="60"/>
        <v>0</v>
      </c>
      <c r="AU43">
        <f t="shared" si="61"/>
        <v>0</v>
      </c>
      <c r="AV43" s="4">
        <f t="shared" si="62"/>
        <v>42</v>
      </c>
    </row>
    <row r="44" spans="1:48" x14ac:dyDescent="0.25">
      <c r="A44" s="5">
        <f t="shared" si="47"/>
        <v>9</v>
      </c>
      <c r="B44" s="19" t="s">
        <v>22</v>
      </c>
      <c r="C44" s="27" t="s">
        <v>92</v>
      </c>
      <c r="D44" s="30">
        <v>127.8</v>
      </c>
      <c r="E44" s="22">
        <v>41.67</v>
      </c>
      <c r="F44" s="23">
        <v>24</v>
      </c>
      <c r="G44" s="22">
        <v>44.29</v>
      </c>
      <c r="H44" s="8">
        <v>23</v>
      </c>
      <c r="I44" s="7"/>
      <c r="J44" s="8"/>
      <c r="K44" s="7"/>
      <c r="L44" s="8"/>
      <c r="M44" s="7"/>
      <c r="N44" s="8"/>
      <c r="O44" s="7"/>
      <c r="P44" s="8"/>
      <c r="Q44" s="7"/>
      <c r="R44" s="8"/>
      <c r="S44" s="7"/>
      <c r="T44" s="8"/>
      <c r="U44" s="7"/>
      <c r="V44" s="8"/>
      <c r="W44" s="7"/>
      <c r="X44" s="8"/>
      <c r="Y44" s="7"/>
      <c r="Z44" s="8"/>
      <c r="AA44" s="7"/>
      <c r="AB44" s="8"/>
      <c r="AC44" s="7"/>
      <c r="AD44" s="8"/>
      <c r="AH44" s="9">
        <f t="shared" si="48"/>
        <v>42.952127659574465</v>
      </c>
      <c r="AI44">
        <f t="shared" si="49"/>
        <v>1000.08</v>
      </c>
      <c r="AJ44">
        <f t="shared" si="50"/>
        <v>1018.67</v>
      </c>
      <c r="AK44">
        <f t="shared" si="51"/>
        <v>0</v>
      </c>
      <c r="AL44">
        <f t="shared" si="52"/>
        <v>0</v>
      </c>
      <c r="AM44">
        <f t="shared" si="53"/>
        <v>0</v>
      </c>
      <c r="AN44">
        <f t="shared" si="54"/>
        <v>0</v>
      </c>
      <c r="AO44">
        <f t="shared" si="55"/>
        <v>0</v>
      </c>
      <c r="AP44">
        <f t="shared" si="56"/>
        <v>0</v>
      </c>
      <c r="AQ44">
        <f t="shared" si="57"/>
        <v>0</v>
      </c>
      <c r="AR44">
        <f t="shared" si="58"/>
        <v>0</v>
      </c>
      <c r="AS44">
        <f t="shared" si="59"/>
        <v>0</v>
      </c>
      <c r="AT44">
        <f t="shared" si="60"/>
        <v>0</v>
      </c>
      <c r="AU44">
        <f t="shared" si="61"/>
        <v>0</v>
      </c>
      <c r="AV44" s="4">
        <f t="shared" si="62"/>
        <v>47</v>
      </c>
    </row>
    <row r="45" spans="1:48" x14ac:dyDescent="0.25">
      <c r="A45" s="5">
        <f t="shared" si="47"/>
        <v>10</v>
      </c>
      <c r="B45" s="19" t="s">
        <v>22</v>
      </c>
      <c r="C45" s="27" t="s">
        <v>84</v>
      </c>
      <c r="D45" s="30">
        <v>144.80000000000001</v>
      </c>
      <c r="E45" s="22">
        <v>45.42</v>
      </c>
      <c r="F45" s="23">
        <v>24</v>
      </c>
      <c r="G45" s="22">
        <v>38.44</v>
      </c>
      <c r="H45" s="8">
        <v>24</v>
      </c>
      <c r="I45" s="7"/>
      <c r="J45" s="8"/>
      <c r="K45" s="7"/>
      <c r="L45" s="8"/>
      <c r="M45" s="7"/>
      <c r="N45" s="8"/>
      <c r="O45" s="7"/>
      <c r="P45" s="8"/>
      <c r="Q45" s="7"/>
      <c r="R45" s="8"/>
      <c r="S45" s="7"/>
      <c r="T45" s="8"/>
      <c r="U45" s="7"/>
      <c r="V45" s="8"/>
      <c r="W45" s="7"/>
      <c r="X45" s="8"/>
      <c r="Y45" s="7"/>
      <c r="Z45" s="8"/>
      <c r="AA45" s="7"/>
      <c r="AB45" s="8"/>
      <c r="AC45" s="7"/>
      <c r="AD45" s="8"/>
      <c r="AH45" s="9">
        <f t="shared" si="48"/>
        <v>41.93</v>
      </c>
      <c r="AI45">
        <f t="shared" si="49"/>
        <v>1090.08</v>
      </c>
      <c r="AJ45">
        <f t="shared" si="50"/>
        <v>922.56</v>
      </c>
      <c r="AK45">
        <f t="shared" si="51"/>
        <v>0</v>
      </c>
      <c r="AL45">
        <f t="shared" si="52"/>
        <v>0</v>
      </c>
      <c r="AM45">
        <f t="shared" si="53"/>
        <v>0</v>
      </c>
      <c r="AN45">
        <f t="shared" si="54"/>
        <v>0</v>
      </c>
      <c r="AO45">
        <f t="shared" si="55"/>
        <v>0</v>
      </c>
      <c r="AP45">
        <f t="shared" si="56"/>
        <v>0</v>
      </c>
      <c r="AQ45">
        <f t="shared" si="57"/>
        <v>0</v>
      </c>
      <c r="AR45">
        <f t="shared" si="58"/>
        <v>0</v>
      </c>
      <c r="AS45">
        <f t="shared" si="59"/>
        <v>0</v>
      </c>
      <c r="AT45">
        <f t="shared" si="60"/>
        <v>0</v>
      </c>
      <c r="AU45">
        <f t="shared" si="61"/>
        <v>0</v>
      </c>
      <c r="AV45" s="4">
        <f t="shared" si="62"/>
        <v>48</v>
      </c>
    </row>
    <row r="46" spans="1:48" x14ac:dyDescent="0.25">
      <c r="A46" s="5">
        <f t="shared" si="47"/>
        <v>11</v>
      </c>
      <c r="B46" s="19" t="s">
        <v>22</v>
      </c>
      <c r="C46" s="27" t="s">
        <v>87</v>
      </c>
      <c r="D46" s="30">
        <v>141.30000000000001</v>
      </c>
      <c r="E46" s="22"/>
      <c r="F46" s="23"/>
      <c r="G46" s="22">
        <v>40.54</v>
      </c>
      <c r="H46" s="8">
        <v>23</v>
      </c>
      <c r="I46" s="7"/>
      <c r="J46" s="8"/>
      <c r="K46" s="7"/>
      <c r="L46" s="8"/>
      <c r="M46" s="7"/>
      <c r="N46" s="8"/>
      <c r="O46" s="7"/>
      <c r="P46" s="8"/>
      <c r="Q46" s="7"/>
      <c r="R46" s="8"/>
      <c r="S46" s="7"/>
      <c r="T46" s="8"/>
      <c r="U46" s="7"/>
      <c r="V46" s="8"/>
      <c r="W46" s="7"/>
      <c r="X46" s="8"/>
      <c r="Y46" s="7"/>
      <c r="Z46" s="8"/>
      <c r="AA46" s="7"/>
      <c r="AB46" s="8"/>
      <c r="AC46" s="7"/>
      <c r="AD46" s="8"/>
      <c r="AH46" s="9">
        <f t="shared" si="48"/>
        <v>40.54</v>
      </c>
      <c r="AI46">
        <f t="shared" si="49"/>
        <v>0</v>
      </c>
      <c r="AJ46">
        <f t="shared" si="50"/>
        <v>932.42</v>
      </c>
      <c r="AK46">
        <f t="shared" si="51"/>
        <v>0</v>
      </c>
      <c r="AL46">
        <f t="shared" si="52"/>
        <v>0</v>
      </c>
      <c r="AM46">
        <f t="shared" si="53"/>
        <v>0</v>
      </c>
      <c r="AN46">
        <f t="shared" si="54"/>
        <v>0</v>
      </c>
      <c r="AO46">
        <f t="shared" si="55"/>
        <v>0</v>
      </c>
      <c r="AP46">
        <f t="shared" si="56"/>
        <v>0</v>
      </c>
      <c r="AQ46">
        <f t="shared" si="57"/>
        <v>0</v>
      </c>
      <c r="AR46">
        <f t="shared" si="58"/>
        <v>0</v>
      </c>
      <c r="AS46">
        <f t="shared" si="59"/>
        <v>0</v>
      </c>
      <c r="AT46">
        <f t="shared" si="60"/>
        <v>0</v>
      </c>
      <c r="AU46">
        <f t="shared" si="61"/>
        <v>0</v>
      </c>
      <c r="AV46" s="4">
        <f t="shared" si="62"/>
        <v>23</v>
      </c>
    </row>
    <row r="47" spans="1:48" x14ac:dyDescent="0.25">
      <c r="A47" s="5" t="str">
        <f t="shared" si="47"/>
        <v/>
      </c>
      <c r="B47" s="19" t="s">
        <v>22</v>
      </c>
      <c r="C47" s="27" t="s">
        <v>80</v>
      </c>
      <c r="D47" s="30">
        <v>149.19999999999999</v>
      </c>
      <c r="E47" s="22"/>
      <c r="F47" s="23"/>
      <c r="G47" s="22"/>
      <c r="H47" s="8"/>
      <c r="I47" s="7"/>
      <c r="J47" s="8"/>
      <c r="K47" s="7"/>
      <c r="L47" s="8"/>
      <c r="M47" s="7"/>
      <c r="N47" s="8"/>
      <c r="O47" s="7"/>
      <c r="P47" s="8"/>
      <c r="Q47" s="7"/>
      <c r="R47" s="8"/>
      <c r="S47" s="7"/>
      <c r="T47" s="8"/>
      <c r="U47" s="7"/>
      <c r="V47" s="8"/>
      <c r="W47" s="7"/>
      <c r="X47" s="8"/>
      <c r="Y47" s="7"/>
      <c r="Z47" s="8"/>
      <c r="AA47" s="7"/>
      <c r="AB47" s="8"/>
      <c r="AC47" s="7"/>
      <c r="AD47" s="8"/>
      <c r="AH47" s="9" t="str">
        <f t="shared" si="48"/>
        <v/>
      </c>
      <c r="AI47">
        <f t="shared" si="49"/>
        <v>0</v>
      </c>
      <c r="AJ47">
        <f t="shared" si="50"/>
        <v>0</v>
      </c>
      <c r="AK47">
        <f t="shared" si="51"/>
        <v>0</v>
      </c>
      <c r="AL47">
        <f t="shared" si="52"/>
        <v>0</v>
      </c>
      <c r="AM47">
        <f t="shared" si="53"/>
        <v>0</v>
      </c>
      <c r="AN47">
        <f t="shared" si="54"/>
        <v>0</v>
      </c>
      <c r="AO47">
        <f t="shared" si="55"/>
        <v>0</v>
      </c>
      <c r="AP47">
        <f t="shared" si="56"/>
        <v>0</v>
      </c>
      <c r="AQ47">
        <f t="shared" si="57"/>
        <v>0</v>
      </c>
      <c r="AR47">
        <f t="shared" si="58"/>
        <v>0</v>
      </c>
      <c r="AS47">
        <f t="shared" si="59"/>
        <v>0</v>
      </c>
      <c r="AT47">
        <f t="shared" si="60"/>
        <v>0</v>
      </c>
      <c r="AU47">
        <f t="shared" si="61"/>
        <v>0</v>
      </c>
      <c r="AV47" s="4">
        <f t="shared" si="62"/>
        <v>0</v>
      </c>
    </row>
    <row r="48" spans="1:48" x14ac:dyDescent="0.25">
      <c r="A48" s="5" t="str">
        <f t="shared" si="47"/>
        <v/>
      </c>
      <c r="B48" s="19" t="s">
        <v>22</v>
      </c>
      <c r="C48" s="27" t="s">
        <v>88</v>
      </c>
      <c r="D48" s="30">
        <v>138.4</v>
      </c>
      <c r="E48" s="22"/>
      <c r="F48" s="23"/>
      <c r="G48" s="22"/>
      <c r="H48" s="8"/>
      <c r="I48" s="7"/>
      <c r="J48" s="8"/>
      <c r="K48" s="7"/>
      <c r="L48" s="8"/>
      <c r="M48" s="7"/>
      <c r="N48" s="8"/>
      <c r="O48" s="7"/>
      <c r="P48" s="8"/>
      <c r="Q48" s="7"/>
      <c r="R48" s="8"/>
      <c r="S48" s="7"/>
      <c r="T48" s="8"/>
      <c r="U48" s="7"/>
      <c r="V48" s="8"/>
      <c r="W48" s="7"/>
      <c r="X48" s="8"/>
      <c r="Y48" s="7"/>
      <c r="Z48" s="8"/>
      <c r="AA48" s="7"/>
      <c r="AB48" s="8"/>
      <c r="AC48" s="7"/>
      <c r="AD48" s="8"/>
      <c r="AH48" s="9" t="str">
        <f t="shared" si="48"/>
        <v/>
      </c>
      <c r="AI48">
        <f t="shared" si="49"/>
        <v>0</v>
      </c>
      <c r="AJ48">
        <f t="shared" si="50"/>
        <v>0</v>
      </c>
      <c r="AK48">
        <f t="shared" si="51"/>
        <v>0</v>
      </c>
      <c r="AL48">
        <f t="shared" si="52"/>
        <v>0</v>
      </c>
      <c r="AM48">
        <f t="shared" si="53"/>
        <v>0</v>
      </c>
      <c r="AN48">
        <f t="shared" si="54"/>
        <v>0</v>
      </c>
      <c r="AO48">
        <f t="shared" si="55"/>
        <v>0</v>
      </c>
      <c r="AP48">
        <f t="shared" si="56"/>
        <v>0</v>
      </c>
      <c r="AQ48">
        <f t="shared" si="57"/>
        <v>0</v>
      </c>
      <c r="AR48">
        <f t="shared" si="58"/>
        <v>0</v>
      </c>
      <c r="AS48">
        <f t="shared" si="59"/>
        <v>0</v>
      </c>
      <c r="AT48">
        <f t="shared" si="60"/>
        <v>0</v>
      </c>
      <c r="AU48">
        <f t="shared" si="61"/>
        <v>0</v>
      </c>
      <c r="AV48" s="4">
        <f t="shared" si="62"/>
        <v>0</v>
      </c>
    </row>
    <row r="49" spans="1:48" x14ac:dyDescent="0.25">
      <c r="A49" s="5" t="str">
        <f t="shared" si="47"/>
        <v/>
      </c>
      <c r="B49" s="19" t="s">
        <v>22</v>
      </c>
      <c r="C49" s="27" t="s">
        <v>90</v>
      </c>
      <c r="D49" s="30">
        <v>133.19999999999999</v>
      </c>
      <c r="E49" s="22"/>
      <c r="F49" s="23"/>
      <c r="G49" s="22"/>
      <c r="H49" s="8"/>
      <c r="I49" s="7"/>
      <c r="J49" s="8"/>
      <c r="K49" s="7"/>
      <c r="L49" s="8"/>
      <c r="M49" s="7"/>
      <c r="N49" s="8"/>
      <c r="O49" s="7"/>
      <c r="P49" s="8"/>
      <c r="Q49" s="7"/>
      <c r="R49" s="8"/>
      <c r="S49" s="7"/>
      <c r="T49" s="8"/>
      <c r="U49" s="7"/>
      <c r="V49" s="8"/>
      <c r="W49" s="7"/>
      <c r="X49" s="8"/>
      <c r="Y49" s="7"/>
      <c r="Z49" s="8"/>
      <c r="AA49" s="7"/>
      <c r="AB49" s="8"/>
      <c r="AC49" s="7"/>
      <c r="AD49" s="8"/>
      <c r="AH49" s="9" t="str">
        <f t="shared" si="48"/>
        <v/>
      </c>
      <c r="AI49">
        <f t="shared" si="49"/>
        <v>0</v>
      </c>
      <c r="AJ49">
        <f t="shared" si="50"/>
        <v>0</v>
      </c>
      <c r="AK49">
        <f t="shared" si="51"/>
        <v>0</v>
      </c>
      <c r="AL49">
        <f t="shared" si="52"/>
        <v>0</v>
      </c>
      <c r="AM49">
        <f t="shared" si="53"/>
        <v>0</v>
      </c>
      <c r="AN49">
        <f t="shared" si="54"/>
        <v>0</v>
      </c>
      <c r="AO49">
        <f t="shared" si="55"/>
        <v>0</v>
      </c>
      <c r="AP49">
        <f t="shared" si="56"/>
        <v>0</v>
      </c>
      <c r="AQ49">
        <f t="shared" si="57"/>
        <v>0</v>
      </c>
      <c r="AR49">
        <f t="shared" si="58"/>
        <v>0</v>
      </c>
      <c r="AS49">
        <f t="shared" si="59"/>
        <v>0</v>
      </c>
      <c r="AT49">
        <f t="shared" si="60"/>
        <v>0</v>
      </c>
      <c r="AU49">
        <f t="shared" si="61"/>
        <v>0</v>
      </c>
      <c r="AV49" s="4">
        <f t="shared" si="62"/>
        <v>0</v>
      </c>
    </row>
    <row r="50" spans="1:48" x14ac:dyDescent="0.25">
      <c r="A50" s="5" t="str">
        <f t="shared" si="47"/>
        <v/>
      </c>
      <c r="B50" s="19" t="s">
        <v>22</v>
      </c>
      <c r="C50" s="6"/>
      <c r="D50" s="30"/>
      <c r="E50" s="22"/>
      <c r="F50" s="23"/>
      <c r="G50" s="22"/>
      <c r="H50" s="8"/>
      <c r="I50" s="7"/>
      <c r="J50" s="8"/>
      <c r="K50" s="7"/>
      <c r="L50" s="8"/>
      <c r="M50" s="7"/>
      <c r="N50" s="8"/>
      <c r="O50" s="7"/>
      <c r="P50" s="8"/>
      <c r="Q50" s="7"/>
      <c r="R50" s="8"/>
      <c r="S50" s="7"/>
      <c r="T50" s="8"/>
      <c r="U50" s="7"/>
      <c r="V50" s="8"/>
      <c r="W50" s="7"/>
      <c r="X50" s="8"/>
      <c r="Y50" s="7"/>
      <c r="Z50" s="8"/>
      <c r="AA50" s="7"/>
      <c r="AB50" s="8"/>
      <c r="AC50" s="7"/>
      <c r="AD50" s="8"/>
      <c r="AH50" s="9" t="str">
        <f t="shared" si="32"/>
        <v/>
      </c>
      <c r="AI50">
        <f t="shared" ref="AI50" si="63">E50*F50</f>
        <v>0</v>
      </c>
      <c r="AJ50">
        <f t="shared" ref="AJ50" si="64">G50*H50</f>
        <v>0</v>
      </c>
      <c r="AK50">
        <f t="shared" ref="AK50" si="65">I50*J50</f>
        <v>0</v>
      </c>
      <c r="AL50">
        <f t="shared" ref="AL50" si="66">K50*L50</f>
        <v>0</v>
      </c>
      <c r="AM50">
        <f t="shared" ref="AM50" si="67">M50*N50</f>
        <v>0</v>
      </c>
      <c r="AN50">
        <f t="shared" ref="AN50" si="68">O50*P50</f>
        <v>0</v>
      </c>
      <c r="AO50">
        <f t="shared" ref="AO50" si="69">Q50*R50</f>
        <v>0</v>
      </c>
      <c r="AP50">
        <f t="shared" ref="AP50" si="70">S50*T50</f>
        <v>0</v>
      </c>
      <c r="AQ50">
        <f t="shared" ref="AQ50" si="71">U50*V50</f>
        <v>0</v>
      </c>
      <c r="AR50">
        <f t="shared" ref="AR50" si="72">W50*X50</f>
        <v>0</v>
      </c>
      <c r="AS50">
        <f t="shared" ref="AS50" si="73">Y50*Z50</f>
        <v>0</v>
      </c>
      <c r="AT50">
        <f t="shared" ref="AT50" si="74">AA50*AB50</f>
        <v>0</v>
      </c>
      <c r="AU50">
        <f t="shared" ref="AU50" si="75">AC50*AD50</f>
        <v>0</v>
      </c>
      <c r="AV50" s="4">
        <f t="shared" ref="AV50" si="76">F50+H50+J50+L50+N50+P50+R50+T50+V50+X50+Z50+AB50+AD50</f>
        <v>0</v>
      </c>
    </row>
  </sheetData>
  <sortState xmlns:xlrd2="http://schemas.microsoft.com/office/spreadsheetml/2017/richdata2" ref="A36:AV49">
    <sortCondition ref="A36:A49"/>
  </sortState>
  <mergeCells count="2">
    <mergeCell ref="A1:C1"/>
    <mergeCell ref="AH1:AH2"/>
  </mergeCells>
  <phoneticPr fontId="1" type="noConversion"/>
  <printOptions horizontalCentered="1"/>
  <pageMargins left="0.11811023622047245" right="0.11811023622047245" top="0.98425196850393704" bottom="1.5354330708661419" header="0.51181102362204722" footer="0.51181102362204722"/>
  <pageSetup paperSize="9" orientation="portrait" horizontalDpi="300" verticalDpi="300" r:id="rId1"/>
  <headerFooter alignWithMargins="0">
    <oddHeader>&amp;C&amp;"Dutch809 BT,Vet en cursief"&amp;20Stand 1e periode maandagcompetitie 2003-2004</oddHeader>
    <oddFooter>&amp;L&amp;D&amp;C&amp;P van &amp;N&amp;RHerbert Clevis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1A2BE-F15E-45D9-A876-34607EEB73A3}">
  <dimension ref="A1:AR50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3" sqref="B3:B50"/>
    </sheetView>
  </sheetViews>
  <sheetFormatPr defaultRowHeight="13.2" x14ac:dyDescent="0.25"/>
  <cols>
    <col min="1" max="1" width="6.5546875" style="1" customWidth="1"/>
    <col min="2" max="2" width="6.88671875" style="1" bestFit="1" customWidth="1"/>
    <col min="3" max="3" width="33" customWidth="1"/>
    <col min="4" max="4" width="7" style="3" bestFit="1" customWidth="1"/>
    <col min="5" max="5" width="5.6640625" style="3" bestFit="1" customWidth="1"/>
    <col min="6" max="6" width="7" style="1" bestFit="1" customWidth="1"/>
    <col min="7" max="7" width="5.6640625" style="1" bestFit="1" customWidth="1"/>
    <col min="8" max="8" width="7" style="1" bestFit="1" customWidth="1"/>
    <col min="9" max="9" width="5.6640625" style="1" bestFit="1" customWidth="1"/>
    <col min="10" max="10" width="7" style="1" bestFit="1" customWidth="1"/>
    <col min="11" max="11" width="5.6640625" style="1" bestFit="1" customWidth="1"/>
    <col min="12" max="12" width="7" style="1" bestFit="1" customWidth="1"/>
    <col min="13" max="13" width="5.6640625" style="1" bestFit="1" customWidth="1"/>
    <col min="14" max="14" width="7" style="1" bestFit="1" customWidth="1"/>
    <col min="15" max="15" width="5.6640625" style="1" bestFit="1" customWidth="1"/>
    <col min="16" max="16" width="7" style="1" bestFit="1" customWidth="1"/>
    <col min="17" max="17" width="5.6640625" style="1" bestFit="1" customWidth="1"/>
    <col min="18" max="18" width="7" style="1" bestFit="1" customWidth="1"/>
    <col min="19" max="19" width="5.6640625" style="1" bestFit="1" customWidth="1"/>
    <col min="20" max="20" width="7" style="1" bestFit="1" customWidth="1"/>
    <col min="21" max="21" width="5.6640625" style="1" bestFit="1" customWidth="1"/>
    <col min="22" max="22" width="7.88671875" style="1" bestFit="1" customWidth="1"/>
    <col min="23" max="23" width="6.5546875" style="1" bestFit="1" customWidth="1"/>
    <col min="24" max="24" width="7.88671875" style="1" bestFit="1" customWidth="1"/>
    <col min="25" max="25" width="6.5546875" style="1" bestFit="1" customWidth="1"/>
    <col min="26" max="26" width="7.88671875" style="1" bestFit="1" customWidth="1"/>
    <col min="27" max="27" width="6.5546875" style="1" bestFit="1" customWidth="1"/>
    <col min="28" max="28" width="7.88671875" style="1" bestFit="1" customWidth="1"/>
    <col min="29" max="29" width="6.5546875" style="1" bestFit="1" customWidth="1"/>
    <col min="30" max="30" width="12.33203125" style="3" customWidth="1"/>
    <col min="31" max="44" width="0" hidden="1" customWidth="1"/>
  </cols>
  <sheetData>
    <row r="1" spans="1:44" ht="13.8" thickBot="1" x14ac:dyDescent="0.3">
      <c r="A1" s="52"/>
      <c r="B1" s="53"/>
      <c r="C1" s="54"/>
      <c r="D1" s="12" t="s">
        <v>23</v>
      </c>
      <c r="E1" s="13"/>
      <c r="F1" s="12" t="s">
        <v>23</v>
      </c>
      <c r="G1" s="13"/>
      <c r="H1" s="12" t="s">
        <v>23</v>
      </c>
      <c r="I1" s="13"/>
      <c r="J1" s="12" t="s">
        <v>23</v>
      </c>
      <c r="K1" s="13"/>
      <c r="L1" s="12" t="s">
        <v>23</v>
      </c>
      <c r="M1" s="13"/>
      <c r="N1" s="12" t="s">
        <v>23</v>
      </c>
      <c r="O1" s="13"/>
      <c r="P1" s="12" t="s">
        <v>23</v>
      </c>
      <c r="Q1" s="13"/>
      <c r="R1" s="12" t="s">
        <v>23</v>
      </c>
      <c r="S1" s="13"/>
      <c r="T1" s="14" t="s">
        <v>23</v>
      </c>
      <c r="U1" s="13"/>
      <c r="V1" s="12" t="s">
        <v>23</v>
      </c>
      <c r="W1" s="13"/>
      <c r="X1" s="12" t="s">
        <v>23</v>
      </c>
      <c r="Y1" s="13"/>
      <c r="Z1" s="12" t="s">
        <v>23</v>
      </c>
      <c r="AA1" s="13"/>
      <c r="AB1" s="12" t="s">
        <v>23</v>
      </c>
      <c r="AC1" s="13"/>
      <c r="AD1" s="50" t="s">
        <v>8</v>
      </c>
    </row>
    <row r="2" spans="1:44" s="10" customFormat="1" ht="10.199999999999999" x14ac:dyDescent="0.2">
      <c r="A2" s="11" t="s">
        <v>1</v>
      </c>
      <c r="B2" s="11" t="s">
        <v>9</v>
      </c>
      <c r="C2" s="11" t="s">
        <v>2</v>
      </c>
      <c r="D2" s="15" t="s">
        <v>3</v>
      </c>
      <c r="E2" s="15" t="s">
        <v>33</v>
      </c>
      <c r="F2" s="15" t="s">
        <v>4</v>
      </c>
      <c r="G2" s="15" t="s">
        <v>34</v>
      </c>
      <c r="H2" s="15" t="s">
        <v>5</v>
      </c>
      <c r="I2" s="15" t="s">
        <v>35</v>
      </c>
      <c r="J2" s="15" t="s">
        <v>6</v>
      </c>
      <c r="K2" s="15" t="s">
        <v>36</v>
      </c>
      <c r="L2" s="15" t="s">
        <v>7</v>
      </c>
      <c r="M2" s="15" t="s">
        <v>37</v>
      </c>
      <c r="N2" s="15" t="s">
        <v>14</v>
      </c>
      <c r="O2" s="15" t="s">
        <v>38</v>
      </c>
      <c r="P2" s="15" t="s">
        <v>15</v>
      </c>
      <c r="Q2" s="15" t="s">
        <v>39</v>
      </c>
      <c r="R2" s="15" t="s">
        <v>16</v>
      </c>
      <c r="S2" s="15" t="s">
        <v>40</v>
      </c>
      <c r="T2" s="15" t="s">
        <v>17</v>
      </c>
      <c r="U2" s="15" t="s">
        <v>41</v>
      </c>
      <c r="V2" s="15" t="s">
        <v>18</v>
      </c>
      <c r="W2" s="15" t="s">
        <v>42</v>
      </c>
      <c r="X2" s="15" t="s">
        <v>19</v>
      </c>
      <c r="Y2" s="15" t="s">
        <v>43</v>
      </c>
      <c r="Z2" s="15" t="s">
        <v>20</v>
      </c>
      <c r="AA2" s="15" t="s">
        <v>44</v>
      </c>
      <c r="AB2" s="15" t="s">
        <v>21</v>
      </c>
      <c r="AC2" s="15" t="s">
        <v>45</v>
      </c>
      <c r="AD2" s="51"/>
      <c r="AE2" s="10" t="s">
        <v>10</v>
      </c>
      <c r="AF2" s="10" t="s">
        <v>11</v>
      </c>
      <c r="AG2" s="10" t="s">
        <v>12</v>
      </c>
      <c r="AH2" s="10" t="s">
        <v>13</v>
      </c>
      <c r="AI2" s="10" t="s">
        <v>24</v>
      </c>
      <c r="AJ2" s="10" t="s">
        <v>25</v>
      </c>
      <c r="AK2" s="10" t="s">
        <v>26</v>
      </c>
      <c r="AL2" s="10" t="s">
        <v>27</v>
      </c>
      <c r="AM2" s="10" t="s">
        <v>28</v>
      </c>
      <c r="AN2" s="10" t="s">
        <v>29</v>
      </c>
      <c r="AO2" s="10" t="s">
        <v>30</v>
      </c>
      <c r="AP2" s="10" t="s">
        <v>31</v>
      </c>
      <c r="AQ2" s="10" t="s">
        <v>32</v>
      </c>
      <c r="AR2" s="10" t="s">
        <v>0</v>
      </c>
    </row>
    <row r="3" spans="1:44" x14ac:dyDescent="0.25">
      <c r="A3" s="5" t="str">
        <f>IF(AD3="","",RANK(AD3,AD$3:AD$18))</f>
        <v/>
      </c>
      <c r="B3" s="17" t="s">
        <v>46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9" t="str">
        <f>IF(AR3=0,"",SUM(AE3:AQ3)/AR3)</f>
        <v/>
      </c>
      <c r="AE3">
        <f>D3*E3</f>
        <v>0</v>
      </c>
      <c r="AF3">
        <f>F3*G3</f>
        <v>0</v>
      </c>
      <c r="AG3">
        <f>H3*I3</f>
        <v>0</v>
      </c>
      <c r="AH3">
        <f>J3*K3</f>
        <v>0</v>
      </c>
      <c r="AI3">
        <f>L3*M3</f>
        <v>0</v>
      </c>
      <c r="AJ3">
        <f>N3*O3</f>
        <v>0</v>
      </c>
      <c r="AK3">
        <f>P3*Q3</f>
        <v>0</v>
      </c>
      <c r="AL3">
        <f>R3*S3</f>
        <v>0</v>
      </c>
      <c r="AM3">
        <f>T3*U3</f>
        <v>0</v>
      </c>
      <c r="AN3">
        <f>V3*W3</f>
        <v>0</v>
      </c>
      <c r="AO3">
        <f>X3*Y3</f>
        <v>0</v>
      </c>
      <c r="AP3">
        <f>Z3*AA3</f>
        <v>0</v>
      </c>
      <c r="AQ3">
        <f>AB3*AC3</f>
        <v>0</v>
      </c>
      <c r="AR3" s="4">
        <f>E3+G3+I3+K3+M3+O3+Q3+S3+U3+W3+Y3+AA3+AC3</f>
        <v>0</v>
      </c>
    </row>
    <row r="4" spans="1:44" x14ac:dyDescent="0.25">
      <c r="A4" s="5" t="str">
        <f t="shared" ref="A4:A18" si="0">IF(AD4="","",RANK(AD4,AD$3:AD$18))</f>
        <v/>
      </c>
      <c r="B4" s="17" t="s">
        <v>46</v>
      </c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9" t="str">
        <f t="shared" ref="AD4:AD50" si="1">IF(AR4=0,"",SUM(AE4:AQ4)/AR4)</f>
        <v/>
      </c>
      <c r="AE4">
        <f t="shared" ref="AE4:AE50" si="2">D4*E4</f>
        <v>0</v>
      </c>
      <c r="AF4">
        <f t="shared" ref="AF4:AF50" si="3">F4*G4</f>
        <v>0</v>
      </c>
      <c r="AG4">
        <f t="shared" ref="AG4:AG50" si="4">H4*I4</f>
        <v>0</v>
      </c>
      <c r="AH4">
        <f t="shared" ref="AH4:AH50" si="5">J4*K4</f>
        <v>0</v>
      </c>
      <c r="AI4">
        <f t="shared" ref="AI4:AI50" si="6">L4*M4</f>
        <v>0</v>
      </c>
      <c r="AJ4">
        <f t="shared" ref="AJ4:AJ50" si="7">N4*O4</f>
        <v>0</v>
      </c>
      <c r="AK4">
        <f t="shared" ref="AK4:AK50" si="8">P4*Q4</f>
        <v>0</v>
      </c>
      <c r="AL4">
        <f t="shared" ref="AL4:AL50" si="9">R4*S4</f>
        <v>0</v>
      </c>
      <c r="AM4">
        <f t="shared" ref="AM4:AM50" si="10">T4*U4</f>
        <v>0</v>
      </c>
      <c r="AN4">
        <f t="shared" ref="AN4:AN50" si="11">V4*W4</f>
        <v>0</v>
      </c>
      <c r="AO4">
        <f t="shared" ref="AO4:AO50" si="12">X4*Y4</f>
        <v>0</v>
      </c>
      <c r="AP4">
        <f t="shared" ref="AP4:AP50" si="13">Z4*AA4</f>
        <v>0</v>
      </c>
      <c r="AQ4">
        <f t="shared" ref="AQ4:AQ50" si="14">AB4*AC4</f>
        <v>0</v>
      </c>
      <c r="AR4" s="4">
        <f t="shared" ref="AR4:AR50" si="15">E4+G4+I4+K4+M4+O4+Q4+S4+U4+W4+Y4+AA4+AC4</f>
        <v>0</v>
      </c>
    </row>
    <row r="5" spans="1:44" x14ac:dyDescent="0.25">
      <c r="A5" s="5" t="str">
        <f t="shared" si="0"/>
        <v/>
      </c>
      <c r="B5" s="17" t="s">
        <v>46</v>
      </c>
      <c r="C5" s="6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9" t="str">
        <f t="shared" si="1"/>
        <v/>
      </c>
      <c r="AE5">
        <f t="shared" si="2"/>
        <v>0</v>
      </c>
      <c r="AF5">
        <f t="shared" si="3"/>
        <v>0</v>
      </c>
      <c r="AG5">
        <f t="shared" si="4"/>
        <v>0</v>
      </c>
      <c r="AH5">
        <f t="shared" si="5"/>
        <v>0</v>
      </c>
      <c r="AI5">
        <f t="shared" si="6"/>
        <v>0</v>
      </c>
      <c r="AJ5">
        <f t="shared" si="7"/>
        <v>0</v>
      </c>
      <c r="AK5">
        <f t="shared" si="8"/>
        <v>0</v>
      </c>
      <c r="AL5">
        <f t="shared" si="9"/>
        <v>0</v>
      </c>
      <c r="AM5">
        <f t="shared" si="10"/>
        <v>0</v>
      </c>
      <c r="AN5">
        <f t="shared" si="11"/>
        <v>0</v>
      </c>
      <c r="AO5">
        <f t="shared" si="12"/>
        <v>0</v>
      </c>
      <c r="AP5">
        <f t="shared" si="13"/>
        <v>0</v>
      </c>
      <c r="AQ5">
        <f t="shared" si="14"/>
        <v>0</v>
      </c>
      <c r="AR5" s="4">
        <f t="shared" si="15"/>
        <v>0</v>
      </c>
    </row>
    <row r="6" spans="1:44" x14ac:dyDescent="0.25">
      <c r="A6" s="5" t="str">
        <f t="shared" si="0"/>
        <v/>
      </c>
      <c r="B6" s="17" t="s">
        <v>46</v>
      </c>
      <c r="C6" s="6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9" t="str">
        <f t="shared" si="1"/>
        <v/>
      </c>
      <c r="AE6">
        <f t="shared" si="2"/>
        <v>0</v>
      </c>
      <c r="AF6">
        <f t="shared" si="3"/>
        <v>0</v>
      </c>
      <c r="AG6">
        <f t="shared" si="4"/>
        <v>0</v>
      </c>
      <c r="AH6">
        <f t="shared" si="5"/>
        <v>0</v>
      </c>
      <c r="AI6">
        <f t="shared" si="6"/>
        <v>0</v>
      </c>
      <c r="AJ6">
        <f t="shared" si="7"/>
        <v>0</v>
      </c>
      <c r="AK6">
        <f t="shared" si="8"/>
        <v>0</v>
      </c>
      <c r="AL6">
        <f t="shared" si="9"/>
        <v>0</v>
      </c>
      <c r="AM6">
        <f t="shared" si="10"/>
        <v>0</v>
      </c>
      <c r="AN6">
        <f t="shared" si="11"/>
        <v>0</v>
      </c>
      <c r="AO6">
        <f t="shared" si="12"/>
        <v>0</v>
      </c>
      <c r="AP6">
        <f t="shared" si="13"/>
        <v>0</v>
      </c>
      <c r="AQ6">
        <f t="shared" si="14"/>
        <v>0</v>
      </c>
      <c r="AR6" s="4">
        <f t="shared" si="15"/>
        <v>0</v>
      </c>
    </row>
    <row r="7" spans="1:44" x14ac:dyDescent="0.25">
      <c r="A7" s="5" t="str">
        <f t="shared" si="0"/>
        <v/>
      </c>
      <c r="B7" s="17" t="s">
        <v>46</v>
      </c>
      <c r="C7" s="6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9" t="str">
        <f t="shared" si="1"/>
        <v/>
      </c>
      <c r="AE7">
        <f t="shared" si="2"/>
        <v>0</v>
      </c>
      <c r="AF7">
        <f t="shared" si="3"/>
        <v>0</v>
      </c>
      <c r="AG7">
        <f t="shared" si="4"/>
        <v>0</v>
      </c>
      <c r="AH7">
        <f t="shared" si="5"/>
        <v>0</v>
      </c>
      <c r="AI7">
        <f t="shared" si="6"/>
        <v>0</v>
      </c>
      <c r="AJ7">
        <f t="shared" si="7"/>
        <v>0</v>
      </c>
      <c r="AK7">
        <f t="shared" si="8"/>
        <v>0</v>
      </c>
      <c r="AL7">
        <f t="shared" si="9"/>
        <v>0</v>
      </c>
      <c r="AM7">
        <f t="shared" si="10"/>
        <v>0</v>
      </c>
      <c r="AN7">
        <f t="shared" si="11"/>
        <v>0</v>
      </c>
      <c r="AO7">
        <f t="shared" si="12"/>
        <v>0</v>
      </c>
      <c r="AP7">
        <f t="shared" si="13"/>
        <v>0</v>
      </c>
      <c r="AQ7">
        <f t="shared" si="14"/>
        <v>0</v>
      </c>
      <c r="AR7" s="4">
        <f t="shared" si="15"/>
        <v>0</v>
      </c>
    </row>
    <row r="8" spans="1:44" x14ac:dyDescent="0.25">
      <c r="A8" s="5" t="str">
        <f t="shared" si="0"/>
        <v/>
      </c>
      <c r="B8" s="17" t="s">
        <v>46</v>
      </c>
      <c r="C8" s="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9" t="str">
        <f t="shared" si="1"/>
        <v/>
      </c>
      <c r="AE8">
        <f t="shared" si="2"/>
        <v>0</v>
      </c>
      <c r="AF8">
        <f t="shared" si="3"/>
        <v>0</v>
      </c>
      <c r="AG8">
        <f t="shared" si="4"/>
        <v>0</v>
      </c>
      <c r="AH8">
        <f t="shared" si="5"/>
        <v>0</v>
      </c>
      <c r="AI8">
        <f t="shared" si="6"/>
        <v>0</v>
      </c>
      <c r="AJ8">
        <f t="shared" si="7"/>
        <v>0</v>
      </c>
      <c r="AK8">
        <f t="shared" si="8"/>
        <v>0</v>
      </c>
      <c r="AL8">
        <f t="shared" si="9"/>
        <v>0</v>
      </c>
      <c r="AM8">
        <f t="shared" si="10"/>
        <v>0</v>
      </c>
      <c r="AN8">
        <f t="shared" si="11"/>
        <v>0</v>
      </c>
      <c r="AO8">
        <f t="shared" si="12"/>
        <v>0</v>
      </c>
      <c r="AP8">
        <f t="shared" si="13"/>
        <v>0</v>
      </c>
      <c r="AQ8">
        <f t="shared" si="14"/>
        <v>0</v>
      </c>
      <c r="AR8" s="4">
        <f t="shared" si="15"/>
        <v>0</v>
      </c>
    </row>
    <row r="9" spans="1:44" x14ac:dyDescent="0.25">
      <c r="A9" s="5" t="str">
        <f t="shared" si="0"/>
        <v/>
      </c>
      <c r="B9" s="17" t="s">
        <v>46</v>
      </c>
      <c r="C9" s="6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9" t="str">
        <f t="shared" si="1"/>
        <v/>
      </c>
      <c r="AE9">
        <f t="shared" si="2"/>
        <v>0</v>
      </c>
      <c r="AF9">
        <f t="shared" si="3"/>
        <v>0</v>
      </c>
      <c r="AG9">
        <f t="shared" si="4"/>
        <v>0</v>
      </c>
      <c r="AH9">
        <f t="shared" si="5"/>
        <v>0</v>
      </c>
      <c r="AI9">
        <f t="shared" si="6"/>
        <v>0</v>
      </c>
      <c r="AJ9">
        <f t="shared" si="7"/>
        <v>0</v>
      </c>
      <c r="AK9">
        <f t="shared" si="8"/>
        <v>0</v>
      </c>
      <c r="AL9">
        <f t="shared" si="9"/>
        <v>0</v>
      </c>
      <c r="AM9">
        <f t="shared" si="10"/>
        <v>0</v>
      </c>
      <c r="AN9">
        <f t="shared" si="11"/>
        <v>0</v>
      </c>
      <c r="AO9">
        <f t="shared" si="12"/>
        <v>0</v>
      </c>
      <c r="AP9">
        <f t="shared" si="13"/>
        <v>0</v>
      </c>
      <c r="AQ9">
        <f t="shared" si="14"/>
        <v>0</v>
      </c>
      <c r="AR9" s="4">
        <f t="shared" si="15"/>
        <v>0</v>
      </c>
    </row>
    <row r="10" spans="1:44" x14ac:dyDescent="0.25">
      <c r="A10" s="5" t="str">
        <f t="shared" si="0"/>
        <v/>
      </c>
      <c r="B10" s="17" t="s">
        <v>46</v>
      </c>
      <c r="C10" s="6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9" t="str">
        <f t="shared" si="1"/>
        <v/>
      </c>
      <c r="AE10">
        <f t="shared" si="2"/>
        <v>0</v>
      </c>
      <c r="AF10">
        <f t="shared" si="3"/>
        <v>0</v>
      </c>
      <c r="AG10">
        <f t="shared" si="4"/>
        <v>0</v>
      </c>
      <c r="AH10">
        <f t="shared" si="5"/>
        <v>0</v>
      </c>
      <c r="AI10">
        <f t="shared" si="6"/>
        <v>0</v>
      </c>
      <c r="AJ10">
        <f t="shared" si="7"/>
        <v>0</v>
      </c>
      <c r="AK10">
        <f t="shared" si="8"/>
        <v>0</v>
      </c>
      <c r="AL10">
        <f t="shared" si="9"/>
        <v>0</v>
      </c>
      <c r="AM10">
        <f t="shared" si="10"/>
        <v>0</v>
      </c>
      <c r="AN10">
        <f t="shared" si="11"/>
        <v>0</v>
      </c>
      <c r="AO10">
        <f t="shared" si="12"/>
        <v>0</v>
      </c>
      <c r="AP10">
        <f t="shared" si="13"/>
        <v>0</v>
      </c>
      <c r="AQ10">
        <f t="shared" si="14"/>
        <v>0</v>
      </c>
      <c r="AR10" s="4">
        <f t="shared" si="15"/>
        <v>0</v>
      </c>
    </row>
    <row r="11" spans="1:44" x14ac:dyDescent="0.25">
      <c r="A11" s="5" t="str">
        <f t="shared" si="0"/>
        <v/>
      </c>
      <c r="B11" s="17" t="s">
        <v>46</v>
      </c>
      <c r="C11" s="6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9" t="str">
        <f t="shared" si="1"/>
        <v/>
      </c>
      <c r="AE11">
        <f t="shared" si="2"/>
        <v>0</v>
      </c>
      <c r="AF11">
        <f t="shared" si="3"/>
        <v>0</v>
      </c>
      <c r="AG11">
        <f t="shared" si="4"/>
        <v>0</v>
      </c>
      <c r="AH11">
        <f t="shared" si="5"/>
        <v>0</v>
      </c>
      <c r="AI11">
        <f t="shared" si="6"/>
        <v>0</v>
      </c>
      <c r="AJ11">
        <f t="shared" si="7"/>
        <v>0</v>
      </c>
      <c r="AK11">
        <f t="shared" si="8"/>
        <v>0</v>
      </c>
      <c r="AL11">
        <f t="shared" si="9"/>
        <v>0</v>
      </c>
      <c r="AM11">
        <f t="shared" si="10"/>
        <v>0</v>
      </c>
      <c r="AN11">
        <f t="shared" si="11"/>
        <v>0</v>
      </c>
      <c r="AO11">
        <f t="shared" si="12"/>
        <v>0</v>
      </c>
      <c r="AP11">
        <f t="shared" si="13"/>
        <v>0</v>
      </c>
      <c r="AQ11">
        <f t="shared" si="14"/>
        <v>0</v>
      </c>
      <c r="AR11" s="4">
        <f t="shared" si="15"/>
        <v>0</v>
      </c>
    </row>
    <row r="12" spans="1:44" x14ac:dyDescent="0.25">
      <c r="A12" s="5" t="str">
        <f t="shared" si="0"/>
        <v/>
      </c>
      <c r="B12" s="17" t="s">
        <v>46</v>
      </c>
      <c r="C12" s="6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9" t="str">
        <f t="shared" si="1"/>
        <v/>
      </c>
      <c r="AE12">
        <f t="shared" si="2"/>
        <v>0</v>
      </c>
      <c r="AF12">
        <f t="shared" si="3"/>
        <v>0</v>
      </c>
      <c r="AG12">
        <f t="shared" si="4"/>
        <v>0</v>
      </c>
      <c r="AH12">
        <f t="shared" si="5"/>
        <v>0</v>
      </c>
      <c r="AI12">
        <f t="shared" si="6"/>
        <v>0</v>
      </c>
      <c r="AJ12">
        <f t="shared" si="7"/>
        <v>0</v>
      </c>
      <c r="AK12">
        <f t="shared" si="8"/>
        <v>0</v>
      </c>
      <c r="AL12">
        <f t="shared" si="9"/>
        <v>0</v>
      </c>
      <c r="AM12">
        <f t="shared" si="10"/>
        <v>0</v>
      </c>
      <c r="AN12">
        <f t="shared" si="11"/>
        <v>0</v>
      </c>
      <c r="AO12">
        <f t="shared" si="12"/>
        <v>0</v>
      </c>
      <c r="AP12">
        <f t="shared" si="13"/>
        <v>0</v>
      </c>
      <c r="AQ12">
        <f t="shared" si="14"/>
        <v>0</v>
      </c>
      <c r="AR12" s="4">
        <f t="shared" si="15"/>
        <v>0</v>
      </c>
    </row>
    <row r="13" spans="1:44" x14ac:dyDescent="0.25">
      <c r="A13" s="5" t="str">
        <f t="shared" si="0"/>
        <v/>
      </c>
      <c r="B13" s="17" t="s">
        <v>46</v>
      </c>
      <c r="C13" s="6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9" t="str">
        <f t="shared" si="1"/>
        <v/>
      </c>
      <c r="AE13">
        <f t="shared" si="2"/>
        <v>0</v>
      </c>
      <c r="AF13">
        <f t="shared" si="3"/>
        <v>0</v>
      </c>
      <c r="AG13">
        <f t="shared" si="4"/>
        <v>0</v>
      </c>
      <c r="AH13">
        <f t="shared" si="5"/>
        <v>0</v>
      </c>
      <c r="AI13">
        <f t="shared" si="6"/>
        <v>0</v>
      </c>
      <c r="AJ13">
        <f t="shared" si="7"/>
        <v>0</v>
      </c>
      <c r="AK13">
        <f t="shared" si="8"/>
        <v>0</v>
      </c>
      <c r="AL13">
        <f t="shared" si="9"/>
        <v>0</v>
      </c>
      <c r="AM13">
        <f t="shared" si="10"/>
        <v>0</v>
      </c>
      <c r="AN13">
        <f t="shared" si="11"/>
        <v>0</v>
      </c>
      <c r="AO13">
        <f t="shared" si="12"/>
        <v>0</v>
      </c>
      <c r="AP13">
        <f t="shared" si="13"/>
        <v>0</v>
      </c>
      <c r="AQ13">
        <f t="shared" si="14"/>
        <v>0</v>
      </c>
      <c r="AR13" s="4">
        <f t="shared" si="15"/>
        <v>0</v>
      </c>
    </row>
    <row r="14" spans="1:44" x14ac:dyDescent="0.25">
      <c r="A14" s="5" t="str">
        <f t="shared" si="0"/>
        <v/>
      </c>
      <c r="B14" s="17" t="s">
        <v>46</v>
      </c>
      <c r="C14" s="6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9" t="str">
        <f t="shared" si="1"/>
        <v/>
      </c>
      <c r="AE14">
        <f t="shared" si="2"/>
        <v>0</v>
      </c>
      <c r="AF14">
        <f t="shared" si="3"/>
        <v>0</v>
      </c>
      <c r="AG14">
        <f t="shared" si="4"/>
        <v>0</v>
      </c>
      <c r="AH14">
        <f t="shared" si="5"/>
        <v>0</v>
      </c>
      <c r="AI14">
        <f t="shared" si="6"/>
        <v>0</v>
      </c>
      <c r="AJ14">
        <f t="shared" si="7"/>
        <v>0</v>
      </c>
      <c r="AK14">
        <f t="shared" si="8"/>
        <v>0</v>
      </c>
      <c r="AL14">
        <f t="shared" si="9"/>
        <v>0</v>
      </c>
      <c r="AM14">
        <f t="shared" si="10"/>
        <v>0</v>
      </c>
      <c r="AN14">
        <f t="shared" si="11"/>
        <v>0</v>
      </c>
      <c r="AO14">
        <f t="shared" si="12"/>
        <v>0</v>
      </c>
      <c r="AP14">
        <f t="shared" si="13"/>
        <v>0</v>
      </c>
      <c r="AQ14">
        <f t="shared" si="14"/>
        <v>0</v>
      </c>
      <c r="AR14" s="4">
        <f t="shared" si="15"/>
        <v>0</v>
      </c>
    </row>
    <row r="15" spans="1:44" x14ac:dyDescent="0.25">
      <c r="A15" s="5" t="str">
        <f t="shared" si="0"/>
        <v/>
      </c>
      <c r="B15" s="17" t="s">
        <v>46</v>
      </c>
      <c r="C15" s="6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9" t="str">
        <f t="shared" si="1"/>
        <v/>
      </c>
      <c r="AE15">
        <f t="shared" si="2"/>
        <v>0</v>
      </c>
      <c r="AF15">
        <f t="shared" si="3"/>
        <v>0</v>
      </c>
      <c r="AG15">
        <f t="shared" si="4"/>
        <v>0</v>
      </c>
      <c r="AH15">
        <f t="shared" si="5"/>
        <v>0</v>
      </c>
      <c r="AI15">
        <f t="shared" si="6"/>
        <v>0</v>
      </c>
      <c r="AJ15">
        <f t="shared" si="7"/>
        <v>0</v>
      </c>
      <c r="AK15">
        <f t="shared" si="8"/>
        <v>0</v>
      </c>
      <c r="AL15">
        <f t="shared" si="9"/>
        <v>0</v>
      </c>
      <c r="AM15">
        <f t="shared" si="10"/>
        <v>0</v>
      </c>
      <c r="AN15">
        <f t="shared" si="11"/>
        <v>0</v>
      </c>
      <c r="AO15">
        <f t="shared" si="12"/>
        <v>0</v>
      </c>
      <c r="AP15">
        <f t="shared" si="13"/>
        <v>0</v>
      </c>
      <c r="AQ15">
        <f t="shared" si="14"/>
        <v>0</v>
      </c>
      <c r="AR15" s="4">
        <f t="shared" si="15"/>
        <v>0</v>
      </c>
    </row>
    <row r="16" spans="1:44" x14ac:dyDescent="0.25">
      <c r="A16" s="5" t="str">
        <f t="shared" si="0"/>
        <v/>
      </c>
      <c r="B16" s="17" t="s">
        <v>46</v>
      </c>
      <c r="C16" s="6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9" t="str">
        <f t="shared" si="1"/>
        <v/>
      </c>
      <c r="AE16">
        <f t="shared" si="2"/>
        <v>0</v>
      </c>
      <c r="AF16">
        <f t="shared" si="3"/>
        <v>0</v>
      </c>
      <c r="AG16">
        <f t="shared" si="4"/>
        <v>0</v>
      </c>
      <c r="AH16">
        <f t="shared" si="5"/>
        <v>0</v>
      </c>
      <c r="AI16">
        <f t="shared" si="6"/>
        <v>0</v>
      </c>
      <c r="AJ16">
        <f t="shared" si="7"/>
        <v>0</v>
      </c>
      <c r="AK16">
        <f t="shared" si="8"/>
        <v>0</v>
      </c>
      <c r="AL16">
        <f t="shared" si="9"/>
        <v>0</v>
      </c>
      <c r="AM16">
        <f t="shared" si="10"/>
        <v>0</v>
      </c>
      <c r="AN16">
        <f t="shared" si="11"/>
        <v>0</v>
      </c>
      <c r="AO16">
        <f t="shared" si="12"/>
        <v>0</v>
      </c>
      <c r="AP16">
        <f t="shared" si="13"/>
        <v>0</v>
      </c>
      <c r="AQ16">
        <f t="shared" si="14"/>
        <v>0</v>
      </c>
      <c r="AR16" s="4">
        <f t="shared" si="15"/>
        <v>0</v>
      </c>
    </row>
    <row r="17" spans="1:44" x14ac:dyDescent="0.25">
      <c r="A17" s="5" t="str">
        <f t="shared" si="0"/>
        <v/>
      </c>
      <c r="B17" s="17" t="s">
        <v>46</v>
      </c>
      <c r="C17" s="6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9" t="str">
        <f t="shared" si="1"/>
        <v/>
      </c>
      <c r="AE17">
        <f t="shared" si="2"/>
        <v>0</v>
      </c>
      <c r="AF17">
        <f t="shared" si="3"/>
        <v>0</v>
      </c>
      <c r="AG17">
        <f t="shared" si="4"/>
        <v>0</v>
      </c>
      <c r="AH17">
        <f t="shared" si="5"/>
        <v>0</v>
      </c>
      <c r="AI17">
        <f t="shared" si="6"/>
        <v>0</v>
      </c>
      <c r="AJ17">
        <f t="shared" si="7"/>
        <v>0</v>
      </c>
      <c r="AK17">
        <f t="shared" si="8"/>
        <v>0</v>
      </c>
      <c r="AL17">
        <f t="shared" si="9"/>
        <v>0</v>
      </c>
      <c r="AM17">
        <f t="shared" si="10"/>
        <v>0</v>
      </c>
      <c r="AN17">
        <f t="shared" si="11"/>
        <v>0</v>
      </c>
      <c r="AO17">
        <f t="shared" si="12"/>
        <v>0</v>
      </c>
      <c r="AP17">
        <f t="shared" si="13"/>
        <v>0</v>
      </c>
      <c r="AQ17">
        <f t="shared" si="14"/>
        <v>0</v>
      </c>
      <c r="AR17" s="4">
        <f t="shared" si="15"/>
        <v>0</v>
      </c>
    </row>
    <row r="18" spans="1:44" x14ac:dyDescent="0.25">
      <c r="A18" s="5" t="str">
        <f t="shared" si="0"/>
        <v/>
      </c>
      <c r="B18" s="17" t="s">
        <v>46</v>
      </c>
      <c r="C18" s="6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9" t="str">
        <f t="shared" si="1"/>
        <v/>
      </c>
      <c r="AE18">
        <f t="shared" si="2"/>
        <v>0</v>
      </c>
      <c r="AF18">
        <f t="shared" si="3"/>
        <v>0</v>
      </c>
      <c r="AG18">
        <f t="shared" si="4"/>
        <v>0</v>
      </c>
      <c r="AH18">
        <f t="shared" si="5"/>
        <v>0</v>
      </c>
      <c r="AI18">
        <f t="shared" si="6"/>
        <v>0</v>
      </c>
      <c r="AJ18">
        <f t="shared" si="7"/>
        <v>0</v>
      </c>
      <c r="AK18">
        <f t="shared" si="8"/>
        <v>0</v>
      </c>
      <c r="AL18">
        <f t="shared" si="9"/>
        <v>0</v>
      </c>
      <c r="AM18">
        <f t="shared" si="10"/>
        <v>0</v>
      </c>
      <c r="AN18">
        <f t="shared" si="11"/>
        <v>0</v>
      </c>
      <c r="AO18">
        <f t="shared" si="12"/>
        <v>0</v>
      </c>
      <c r="AP18">
        <f t="shared" si="13"/>
        <v>0</v>
      </c>
      <c r="AQ18">
        <f t="shared" si="14"/>
        <v>0</v>
      </c>
      <c r="AR18" s="4">
        <f t="shared" si="15"/>
        <v>0</v>
      </c>
    </row>
    <row r="19" spans="1:44" x14ac:dyDescent="0.25">
      <c r="A19" s="5" t="str">
        <f>IF(AD19="","",RANK(AD19,AD$19:AD$34))</f>
        <v/>
      </c>
      <c r="B19" s="18" t="s">
        <v>47</v>
      </c>
      <c r="C19" s="6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9" t="str">
        <f t="shared" si="1"/>
        <v/>
      </c>
      <c r="AE19">
        <f t="shared" si="2"/>
        <v>0</v>
      </c>
      <c r="AF19">
        <f t="shared" si="3"/>
        <v>0</v>
      </c>
      <c r="AG19">
        <f t="shared" si="4"/>
        <v>0</v>
      </c>
      <c r="AH19">
        <f t="shared" si="5"/>
        <v>0</v>
      </c>
      <c r="AI19">
        <f t="shared" si="6"/>
        <v>0</v>
      </c>
      <c r="AJ19">
        <f t="shared" si="7"/>
        <v>0</v>
      </c>
      <c r="AK19">
        <f t="shared" si="8"/>
        <v>0</v>
      </c>
      <c r="AL19">
        <f t="shared" si="9"/>
        <v>0</v>
      </c>
      <c r="AM19">
        <f t="shared" si="10"/>
        <v>0</v>
      </c>
      <c r="AN19">
        <f t="shared" si="11"/>
        <v>0</v>
      </c>
      <c r="AO19">
        <f t="shared" si="12"/>
        <v>0</v>
      </c>
      <c r="AP19">
        <f t="shared" si="13"/>
        <v>0</v>
      </c>
      <c r="AQ19">
        <f t="shared" si="14"/>
        <v>0</v>
      </c>
      <c r="AR19" s="4">
        <f t="shared" si="15"/>
        <v>0</v>
      </c>
    </row>
    <row r="20" spans="1:44" x14ac:dyDescent="0.25">
      <c r="A20" s="5" t="str">
        <f t="shared" ref="A20:A34" si="16">IF(AD20="","",RANK(AD20,AD$19:AD$34))</f>
        <v/>
      </c>
      <c r="B20" s="18" t="s">
        <v>47</v>
      </c>
      <c r="C20" s="6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9" t="str">
        <f t="shared" si="1"/>
        <v/>
      </c>
      <c r="AE20">
        <f t="shared" si="2"/>
        <v>0</v>
      </c>
      <c r="AF20">
        <f t="shared" si="3"/>
        <v>0</v>
      </c>
      <c r="AG20">
        <f t="shared" si="4"/>
        <v>0</v>
      </c>
      <c r="AH20">
        <f t="shared" si="5"/>
        <v>0</v>
      </c>
      <c r="AI20">
        <f t="shared" si="6"/>
        <v>0</v>
      </c>
      <c r="AJ20">
        <f t="shared" si="7"/>
        <v>0</v>
      </c>
      <c r="AK20">
        <f t="shared" si="8"/>
        <v>0</v>
      </c>
      <c r="AL20">
        <f t="shared" si="9"/>
        <v>0</v>
      </c>
      <c r="AM20">
        <f t="shared" si="10"/>
        <v>0</v>
      </c>
      <c r="AN20">
        <f t="shared" si="11"/>
        <v>0</v>
      </c>
      <c r="AO20">
        <f t="shared" si="12"/>
        <v>0</v>
      </c>
      <c r="AP20">
        <f t="shared" si="13"/>
        <v>0</v>
      </c>
      <c r="AQ20">
        <f t="shared" si="14"/>
        <v>0</v>
      </c>
      <c r="AR20" s="4">
        <f t="shared" si="15"/>
        <v>0</v>
      </c>
    </row>
    <row r="21" spans="1:44" x14ac:dyDescent="0.25">
      <c r="A21" s="5" t="str">
        <f t="shared" si="16"/>
        <v/>
      </c>
      <c r="B21" s="18" t="s">
        <v>47</v>
      </c>
      <c r="C21" s="6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9" t="str">
        <f t="shared" si="1"/>
        <v/>
      </c>
      <c r="AE21">
        <f t="shared" si="2"/>
        <v>0</v>
      </c>
      <c r="AF21">
        <f t="shared" si="3"/>
        <v>0</v>
      </c>
      <c r="AG21">
        <f t="shared" si="4"/>
        <v>0</v>
      </c>
      <c r="AH21">
        <f t="shared" si="5"/>
        <v>0</v>
      </c>
      <c r="AI21">
        <f t="shared" si="6"/>
        <v>0</v>
      </c>
      <c r="AJ21">
        <f t="shared" si="7"/>
        <v>0</v>
      </c>
      <c r="AK21">
        <f t="shared" si="8"/>
        <v>0</v>
      </c>
      <c r="AL21">
        <f t="shared" si="9"/>
        <v>0</v>
      </c>
      <c r="AM21">
        <f t="shared" si="10"/>
        <v>0</v>
      </c>
      <c r="AN21">
        <f t="shared" si="11"/>
        <v>0</v>
      </c>
      <c r="AO21">
        <f t="shared" si="12"/>
        <v>0</v>
      </c>
      <c r="AP21">
        <f t="shared" si="13"/>
        <v>0</v>
      </c>
      <c r="AQ21">
        <f t="shared" si="14"/>
        <v>0</v>
      </c>
      <c r="AR21" s="4">
        <f t="shared" si="15"/>
        <v>0</v>
      </c>
    </row>
    <row r="22" spans="1:44" x14ac:dyDescent="0.25">
      <c r="A22" s="5" t="str">
        <f t="shared" si="16"/>
        <v/>
      </c>
      <c r="B22" s="18" t="s">
        <v>47</v>
      </c>
      <c r="C22" s="6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9" t="str">
        <f t="shared" si="1"/>
        <v/>
      </c>
      <c r="AE22">
        <f t="shared" si="2"/>
        <v>0</v>
      </c>
      <c r="AF22">
        <f t="shared" si="3"/>
        <v>0</v>
      </c>
      <c r="AG22">
        <f t="shared" si="4"/>
        <v>0</v>
      </c>
      <c r="AH22">
        <f t="shared" si="5"/>
        <v>0</v>
      </c>
      <c r="AI22">
        <f t="shared" si="6"/>
        <v>0</v>
      </c>
      <c r="AJ22">
        <f t="shared" si="7"/>
        <v>0</v>
      </c>
      <c r="AK22">
        <f t="shared" si="8"/>
        <v>0</v>
      </c>
      <c r="AL22">
        <f t="shared" si="9"/>
        <v>0</v>
      </c>
      <c r="AM22">
        <f t="shared" si="10"/>
        <v>0</v>
      </c>
      <c r="AN22">
        <f t="shared" si="11"/>
        <v>0</v>
      </c>
      <c r="AO22">
        <f t="shared" si="12"/>
        <v>0</v>
      </c>
      <c r="AP22">
        <f t="shared" si="13"/>
        <v>0</v>
      </c>
      <c r="AQ22">
        <f t="shared" si="14"/>
        <v>0</v>
      </c>
      <c r="AR22" s="4">
        <f t="shared" si="15"/>
        <v>0</v>
      </c>
    </row>
    <row r="23" spans="1:44" x14ac:dyDescent="0.25">
      <c r="A23" s="5" t="str">
        <f t="shared" si="16"/>
        <v/>
      </c>
      <c r="B23" s="18" t="s">
        <v>47</v>
      </c>
      <c r="C23" s="6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9" t="str">
        <f t="shared" si="1"/>
        <v/>
      </c>
      <c r="AE23">
        <f t="shared" si="2"/>
        <v>0</v>
      </c>
      <c r="AF23">
        <f t="shared" si="3"/>
        <v>0</v>
      </c>
      <c r="AG23">
        <f t="shared" si="4"/>
        <v>0</v>
      </c>
      <c r="AH23">
        <f t="shared" si="5"/>
        <v>0</v>
      </c>
      <c r="AI23">
        <f t="shared" si="6"/>
        <v>0</v>
      </c>
      <c r="AJ23">
        <f t="shared" si="7"/>
        <v>0</v>
      </c>
      <c r="AK23">
        <f t="shared" si="8"/>
        <v>0</v>
      </c>
      <c r="AL23">
        <f t="shared" si="9"/>
        <v>0</v>
      </c>
      <c r="AM23">
        <f t="shared" si="10"/>
        <v>0</v>
      </c>
      <c r="AN23">
        <f t="shared" si="11"/>
        <v>0</v>
      </c>
      <c r="AO23">
        <f t="shared" si="12"/>
        <v>0</v>
      </c>
      <c r="AP23">
        <f t="shared" si="13"/>
        <v>0</v>
      </c>
      <c r="AQ23">
        <f t="shared" si="14"/>
        <v>0</v>
      </c>
      <c r="AR23" s="4">
        <f t="shared" si="15"/>
        <v>0</v>
      </c>
    </row>
    <row r="24" spans="1:44" x14ac:dyDescent="0.25">
      <c r="A24" s="5" t="str">
        <f t="shared" si="16"/>
        <v/>
      </c>
      <c r="B24" s="18" t="s">
        <v>47</v>
      </c>
      <c r="C24" s="6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9" t="str">
        <f t="shared" si="1"/>
        <v/>
      </c>
      <c r="AE24">
        <f t="shared" si="2"/>
        <v>0</v>
      </c>
      <c r="AF24">
        <f t="shared" si="3"/>
        <v>0</v>
      </c>
      <c r="AG24">
        <f t="shared" si="4"/>
        <v>0</v>
      </c>
      <c r="AH24">
        <f t="shared" si="5"/>
        <v>0</v>
      </c>
      <c r="AI24">
        <f t="shared" si="6"/>
        <v>0</v>
      </c>
      <c r="AJ24">
        <f t="shared" si="7"/>
        <v>0</v>
      </c>
      <c r="AK24">
        <f t="shared" si="8"/>
        <v>0</v>
      </c>
      <c r="AL24">
        <f t="shared" si="9"/>
        <v>0</v>
      </c>
      <c r="AM24">
        <f t="shared" si="10"/>
        <v>0</v>
      </c>
      <c r="AN24">
        <f t="shared" si="11"/>
        <v>0</v>
      </c>
      <c r="AO24">
        <f t="shared" si="12"/>
        <v>0</v>
      </c>
      <c r="AP24">
        <f t="shared" si="13"/>
        <v>0</v>
      </c>
      <c r="AQ24">
        <f t="shared" si="14"/>
        <v>0</v>
      </c>
      <c r="AR24" s="4">
        <f t="shared" si="15"/>
        <v>0</v>
      </c>
    </row>
    <row r="25" spans="1:44" x14ac:dyDescent="0.25">
      <c r="A25" s="5" t="str">
        <f t="shared" si="16"/>
        <v/>
      </c>
      <c r="B25" s="18" t="s">
        <v>47</v>
      </c>
      <c r="C25" s="6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9" t="str">
        <f t="shared" si="1"/>
        <v/>
      </c>
      <c r="AE25">
        <f t="shared" si="2"/>
        <v>0</v>
      </c>
      <c r="AF25">
        <f t="shared" si="3"/>
        <v>0</v>
      </c>
      <c r="AG25">
        <f t="shared" si="4"/>
        <v>0</v>
      </c>
      <c r="AH25">
        <f t="shared" si="5"/>
        <v>0</v>
      </c>
      <c r="AI25">
        <f t="shared" si="6"/>
        <v>0</v>
      </c>
      <c r="AJ25">
        <f t="shared" si="7"/>
        <v>0</v>
      </c>
      <c r="AK25">
        <f t="shared" si="8"/>
        <v>0</v>
      </c>
      <c r="AL25">
        <f t="shared" si="9"/>
        <v>0</v>
      </c>
      <c r="AM25">
        <f t="shared" si="10"/>
        <v>0</v>
      </c>
      <c r="AN25">
        <f t="shared" si="11"/>
        <v>0</v>
      </c>
      <c r="AO25">
        <f t="shared" si="12"/>
        <v>0</v>
      </c>
      <c r="AP25">
        <f t="shared" si="13"/>
        <v>0</v>
      </c>
      <c r="AQ25">
        <f t="shared" si="14"/>
        <v>0</v>
      </c>
      <c r="AR25" s="4">
        <f t="shared" si="15"/>
        <v>0</v>
      </c>
    </row>
    <row r="26" spans="1:44" x14ac:dyDescent="0.25">
      <c r="A26" s="5" t="str">
        <f t="shared" si="16"/>
        <v/>
      </c>
      <c r="B26" s="18" t="s">
        <v>47</v>
      </c>
      <c r="C26" s="6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9" t="str">
        <f t="shared" si="1"/>
        <v/>
      </c>
      <c r="AE26">
        <f t="shared" si="2"/>
        <v>0</v>
      </c>
      <c r="AF26">
        <f t="shared" si="3"/>
        <v>0</v>
      </c>
      <c r="AG26">
        <f t="shared" si="4"/>
        <v>0</v>
      </c>
      <c r="AH26">
        <f t="shared" si="5"/>
        <v>0</v>
      </c>
      <c r="AI26">
        <f t="shared" si="6"/>
        <v>0</v>
      </c>
      <c r="AJ26">
        <f t="shared" si="7"/>
        <v>0</v>
      </c>
      <c r="AK26">
        <f t="shared" si="8"/>
        <v>0</v>
      </c>
      <c r="AL26">
        <f t="shared" si="9"/>
        <v>0</v>
      </c>
      <c r="AM26">
        <f t="shared" si="10"/>
        <v>0</v>
      </c>
      <c r="AN26">
        <f t="shared" si="11"/>
        <v>0</v>
      </c>
      <c r="AO26">
        <f t="shared" si="12"/>
        <v>0</v>
      </c>
      <c r="AP26">
        <f t="shared" si="13"/>
        <v>0</v>
      </c>
      <c r="AQ26">
        <f t="shared" si="14"/>
        <v>0</v>
      </c>
      <c r="AR26" s="4">
        <f t="shared" si="15"/>
        <v>0</v>
      </c>
    </row>
    <row r="27" spans="1:44" x14ac:dyDescent="0.25">
      <c r="A27" s="5" t="str">
        <f t="shared" si="16"/>
        <v/>
      </c>
      <c r="B27" s="18" t="s">
        <v>47</v>
      </c>
      <c r="C27" s="6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9" t="str">
        <f t="shared" si="1"/>
        <v/>
      </c>
      <c r="AE27">
        <f t="shared" si="2"/>
        <v>0</v>
      </c>
      <c r="AF27">
        <f t="shared" si="3"/>
        <v>0</v>
      </c>
      <c r="AG27">
        <f t="shared" si="4"/>
        <v>0</v>
      </c>
      <c r="AH27">
        <f t="shared" si="5"/>
        <v>0</v>
      </c>
      <c r="AI27">
        <f t="shared" si="6"/>
        <v>0</v>
      </c>
      <c r="AJ27">
        <f t="shared" si="7"/>
        <v>0</v>
      </c>
      <c r="AK27">
        <f t="shared" si="8"/>
        <v>0</v>
      </c>
      <c r="AL27">
        <f t="shared" si="9"/>
        <v>0</v>
      </c>
      <c r="AM27">
        <f t="shared" si="10"/>
        <v>0</v>
      </c>
      <c r="AN27">
        <f t="shared" si="11"/>
        <v>0</v>
      </c>
      <c r="AO27">
        <f t="shared" si="12"/>
        <v>0</v>
      </c>
      <c r="AP27">
        <f t="shared" si="13"/>
        <v>0</v>
      </c>
      <c r="AQ27">
        <f t="shared" si="14"/>
        <v>0</v>
      </c>
      <c r="AR27" s="4">
        <f t="shared" si="15"/>
        <v>0</v>
      </c>
    </row>
    <row r="28" spans="1:44" x14ac:dyDescent="0.25">
      <c r="A28" s="5" t="str">
        <f t="shared" si="16"/>
        <v/>
      </c>
      <c r="B28" s="18" t="s">
        <v>47</v>
      </c>
      <c r="C28" s="6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9" t="str">
        <f t="shared" si="1"/>
        <v/>
      </c>
      <c r="AE28">
        <f t="shared" si="2"/>
        <v>0</v>
      </c>
      <c r="AF28">
        <f t="shared" si="3"/>
        <v>0</v>
      </c>
      <c r="AG28">
        <f t="shared" si="4"/>
        <v>0</v>
      </c>
      <c r="AH28">
        <f t="shared" si="5"/>
        <v>0</v>
      </c>
      <c r="AI28">
        <f t="shared" si="6"/>
        <v>0</v>
      </c>
      <c r="AJ28">
        <f t="shared" si="7"/>
        <v>0</v>
      </c>
      <c r="AK28">
        <f t="shared" si="8"/>
        <v>0</v>
      </c>
      <c r="AL28">
        <f t="shared" si="9"/>
        <v>0</v>
      </c>
      <c r="AM28">
        <f t="shared" si="10"/>
        <v>0</v>
      </c>
      <c r="AN28">
        <f t="shared" si="11"/>
        <v>0</v>
      </c>
      <c r="AO28">
        <f t="shared" si="12"/>
        <v>0</v>
      </c>
      <c r="AP28">
        <f t="shared" si="13"/>
        <v>0</v>
      </c>
      <c r="AQ28">
        <f t="shared" si="14"/>
        <v>0</v>
      </c>
      <c r="AR28" s="4">
        <f t="shared" si="15"/>
        <v>0</v>
      </c>
    </row>
    <row r="29" spans="1:44" x14ac:dyDescent="0.25">
      <c r="A29" s="5" t="str">
        <f t="shared" si="16"/>
        <v/>
      </c>
      <c r="B29" s="18" t="s">
        <v>47</v>
      </c>
      <c r="C29" s="6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9" t="str">
        <f t="shared" si="1"/>
        <v/>
      </c>
      <c r="AE29">
        <f t="shared" si="2"/>
        <v>0</v>
      </c>
      <c r="AF29">
        <f t="shared" si="3"/>
        <v>0</v>
      </c>
      <c r="AG29">
        <f t="shared" si="4"/>
        <v>0</v>
      </c>
      <c r="AH29">
        <f t="shared" si="5"/>
        <v>0</v>
      </c>
      <c r="AI29">
        <f t="shared" si="6"/>
        <v>0</v>
      </c>
      <c r="AJ29">
        <f t="shared" si="7"/>
        <v>0</v>
      </c>
      <c r="AK29">
        <f t="shared" si="8"/>
        <v>0</v>
      </c>
      <c r="AL29">
        <f t="shared" si="9"/>
        <v>0</v>
      </c>
      <c r="AM29">
        <f t="shared" si="10"/>
        <v>0</v>
      </c>
      <c r="AN29">
        <f t="shared" si="11"/>
        <v>0</v>
      </c>
      <c r="AO29">
        <f t="shared" si="12"/>
        <v>0</v>
      </c>
      <c r="AP29">
        <f t="shared" si="13"/>
        <v>0</v>
      </c>
      <c r="AQ29">
        <f t="shared" si="14"/>
        <v>0</v>
      </c>
      <c r="AR29" s="4">
        <f t="shared" si="15"/>
        <v>0</v>
      </c>
    </row>
    <row r="30" spans="1:44" x14ac:dyDescent="0.25">
      <c r="A30" s="5" t="str">
        <f t="shared" si="16"/>
        <v/>
      </c>
      <c r="B30" s="18" t="s">
        <v>47</v>
      </c>
      <c r="C30" s="6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9" t="str">
        <f t="shared" si="1"/>
        <v/>
      </c>
      <c r="AE30">
        <f t="shared" si="2"/>
        <v>0</v>
      </c>
      <c r="AF30">
        <f t="shared" si="3"/>
        <v>0</v>
      </c>
      <c r="AG30">
        <f t="shared" si="4"/>
        <v>0</v>
      </c>
      <c r="AH30">
        <f t="shared" si="5"/>
        <v>0</v>
      </c>
      <c r="AI30">
        <f t="shared" si="6"/>
        <v>0</v>
      </c>
      <c r="AJ30">
        <f t="shared" si="7"/>
        <v>0</v>
      </c>
      <c r="AK30">
        <f t="shared" si="8"/>
        <v>0</v>
      </c>
      <c r="AL30">
        <f t="shared" si="9"/>
        <v>0</v>
      </c>
      <c r="AM30">
        <f t="shared" si="10"/>
        <v>0</v>
      </c>
      <c r="AN30">
        <f t="shared" si="11"/>
        <v>0</v>
      </c>
      <c r="AO30">
        <f t="shared" si="12"/>
        <v>0</v>
      </c>
      <c r="AP30">
        <f t="shared" si="13"/>
        <v>0</v>
      </c>
      <c r="AQ30">
        <f t="shared" si="14"/>
        <v>0</v>
      </c>
      <c r="AR30" s="4">
        <f t="shared" si="15"/>
        <v>0</v>
      </c>
    </row>
    <row r="31" spans="1:44" x14ac:dyDescent="0.25">
      <c r="A31" s="5" t="str">
        <f t="shared" si="16"/>
        <v/>
      </c>
      <c r="B31" s="18" t="s">
        <v>47</v>
      </c>
      <c r="C31" s="6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9" t="str">
        <f t="shared" si="1"/>
        <v/>
      </c>
      <c r="AE31">
        <f t="shared" si="2"/>
        <v>0</v>
      </c>
      <c r="AF31">
        <f t="shared" si="3"/>
        <v>0</v>
      </c>
      <c r="AG31">
        <f t="shared" si="4"/>
        <v>0</v>
      </c>
      <c r="AH31">
        <f t="shared" si="5"/>
        <v>0</v>
      </c>
      <c r="AI31">
        <f t="shared" si="6"/>
        <v>0</v>
      </c>
      <c r="AJ31">
        <f t="shared" si="7"/>
        <v>0</v>
      </c>
      <c r="AK31">
        <f t="shared" si="8"/>
        <v>0</v>
      </c>
      <c r="AL31">
        <f t="shared" si="9"/>
        <v>0</v>
      </c>
      <c r="AM31">
        <f t="shared" si="10"/>
        <v>0</v>
      </c>
      <c r="AN31">
        <f t="shared" si="11"/>
        <v>0</v>
      </c>
      <c r="AO31">
        <f t="shared" si="12"/>
        <v>0</v>
      </c>
      <c r="AP31">
        <f t="shared" si="13"/>
        <v>0</v>
      </c>
      <c r="AQ31">
        <f t="shared" si="14"/>
        <v>0</v>
      </c>
      <c r="AR31" s="4">
        <f t="shared" si="15"/>
        <v>0</v>
      </c>
    </row>
    <row r="32" spans="1:44" x14ac:dyDescent="0.25">
      <c r="A32" s="5" t="str">
        <f t="shared" si="16"/>
        <v/>
      </c>
      <c r="B32" s="18" t="s">
        <v>47</v>
      </c>
      <c r="C32" s="6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9" t="str">
        <f t="shared" si="1"/>
        <v/>
      </c>
      <c r="AE32">
        <f t="shared" si="2"/>
        <v>0</v>
      </c>
      <c r="AF32">
        <f t="shared" si="3"/>
        <v>0</v>
      </c>
      <c r="AG32">
        <f t="shared" si="4"/>
        <v>0</v>
      </c>
      <c r="AH32">
        <f t="shared" si="5"/>
        <v>0</v>
      </c>
      <c r="AI32">
        <f t="shared" si="6"/>
        <v>0</v>
      </c>
      <c r="AJ32">
        <f t="shared" si="7"/>
        <v>0</v>
      </c>
      <c r="AK32">
        <f t="shared" si="8"/>
        <v>0</v>
      </c>
      <c r="AL32">
        <f t="shared" si="9"/>
        <v>0</v>
      </c>
      <c r="AM32">
        <f t="shared" si="10"/>
        <v>0</v>
      </c>
      <c r="AN32">
        <f t="shared" si="11"/>
        <v>0</v>
      </c>
      <c r="AO32">
        <f t="shared" si="12"/>
        <v>0</v>
      </c>
      <c r="AP32">
        <f t="shared" si="13"/>
        <v>0</v>
      </c>
      <c r="AQ32">
        <f t="shared" si="14"/>
        <v>0</v>
      </c>
      <c r="AR32" s="4">
        <f t="shared" si="15"/>
        <v>0</v>
      </c>
    </row>
    <row r="33" spans="1:44" x14ac:dyDescent="0.25">
      <c r="A33" s="5" t="str">
        <f t="shared" si="16"/>
        <v/>
      </c>
      <c r="B33" s="18" t="s">
        <v>47</v>
      </c>
      <c r="C33" s="6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9" t="str">
        <f t="shared" si="1"/>
        <v/>
      </c>
      <c r="AE33">
        <f t="shared" si="2"/>
        <v>0</v>
      </c>
      <c r="AF33">
        <f t="shared" si="3"/>
        <v>0</v>
      </c>
      <c r="AG33">
        <f t="shared" si="4"/>
        <v>0</v>
      </c>
      <c r="AH33">
        <f t="shared" si="5"/>
        <v>0</v>
      </c>
      <c r="AI33">
        <f t="shared" si="6"/>
        <v>0</v>
      </c>
      <c r="AJ33">
        <f t="shared" si="7"/>
        <v>0</v>
      </c>
      <c r="AK33">
        <f t="shared" si="8"/>
        <v>0</v>
      </c>
      <c r="AL33">
        <f t="shared" si="9"/>
        <v>0</v>
      </c>
      <c r="AM33">
        <f t="shared" si="10"/>
        <v>0</v>
      </c>
      <c r="AN33">
        <f t="shared" si="11"/>
        <v>0</v>
      </c>
      <c r="AO33">
        <f t="shared" si="12"/>
        <v>0</v>
      </c>
      <c r="AP33">
        <f t="shared" si="13"/>
        <v>0</v>
      </c>
      <c r="AQ33">
        <f t="shared" si="14"/>
        <v>0</v>
      </c>
      <c r="AR33" s="4">
        <f t="shared" si="15"/>
        <v>0</v>
      </c>
    </row>
    <row r="34" spans="1:44" x14ac:dyDescent="0.25">
      <c r="A34" s="5" t="str">
        <f t="shared" si="16"/>
        <v/>
      </c>
      <c r="B34" s="18" t="s">
        <v>47</v>
      </c>
      <c r="C34" s="6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9" t="str">
        <f t="shared" si="1"/>
        <v/>
      </c>
      <c r="AE34">
        <f t="shared" si="2"/>
        <v>0</v>
      </c>
      <c r="AF34">
        <f t="shared" si="3"/>
        <v>0</v>
      </c>
      <c r="AG34">
        <f t="shared" si="4"/>
        <v>0</v>
      </c>
      <c r="AH34">
        <f t="shared" si="5"/>
        <v>0</v>
      </c>
      <c r="AI34">
        <f t="shared" si="6"/>
        <v>0</v>
      </c>
      <c r="AJ34">
        <f t="shared" si="7"/>
        <v>0</v>
      </c>
      <c r="AK34">
        <f t="shared" si="8"/>
        <v>0</v>
      </c>
      <c r="AL34">
        <f t="shared" si="9"/>
        <v>0</v>
      </c>
      <c r="AM34">
        <f t="shared" si="10"/>
        <v>0</v>
      </c>
      <c r="AN34">
        <f t="shared" si="11"/>
        <v>0</v>
      </c>
      <c r="AO34">
        <f t="shared" si="12"/>
        <v>0</v>
      </c>
      <c r="AP34">
        <f t="shared" si="13"/>
        <v>0</v>
      </c>
      <c r="AQ34">
        <f t="shared" si="14"/>
        <v>0</v>
      </c>
      <c r="AR34" s="4">
        <f t="shared" si="15"/>
        <v>0</v>
      </c>
    </row>
    <row r="35" spans="1:44" x14ac:dyDescent="0.25">
      <c r="A35" s="5" t="str">
        <f>IF(AD35="","",RANK(AD35,AD$35:AD$50))</f>
        <v/>
      </c>
      <c r="B35" s="19" t="s">
        <v>22</v>
      </c>
      <c r="C35" s="6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9" t="str">
        <f t="shared" si="1"/>
        <v/>
      </c>
      <c r="AE35">
        <f t="shared" si="2"/>
        <v>0</v>
      </c>
      <c r="AF35">
        <f t="shared" si="3"/>
        <v>0</v>
      </c>
      <c r="AG35">
        <f t="shared" si="4"/>
        <v>0</v>
      </c>
      <c r="AH35">
        <f t="shared" si="5"/>
        <v>0</v>
      </c>
      <c r="AI35">
        <f t="shared" si="6"/>
        <v>0</v>
      </c>
      <c r="AJ35">
        <f t="shared" si="7"/>
        <v>0</v>
      </c>
      <c r="AK35">
        <f t="shared" si="8"/>
        <v>0</v>
      </c>
      <c r="AL35">
        <f t="shared" si="9"/>
        <v>0</v>
      </c>
      <c r="AM35">
        <f t="shared" si="10"/>
        <v>0</v>
      </c>
      <c r="AN35">
        <f t="shared" si="11"/>
        <v>0</v>
      </c>
      <c r="AO35">
        <f t="shared" si="12"/>
        <v>0</v>
      </c>
      <c r="AP35">
        <f t="shared" si="13"/>
        <v>0</v>
      </c>
      <c r="AQ35">
        <f t="shared" si="14"/>
        <v>0</v>
      </c>
      <c r="AR35" s="4">
        <f t="shared" si="15"/>
        <v>0</v>
      </c>
    </row>
    <row r="36" spans="1:44" x14ac:dyDescent="0.25">
      <c r="A36" s="5" t="str">
        <f t="shared" ref="A36:A50" si="17">IF(AD36="","",RANK(AD36,AD$35:AD$50))</f>
        <v/>
      </c>
      <c r="B36" s="19" t="s">
        <v>22</v>
      </c>
      <c r="C36" s="6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9" t="str">
        <f t="shared" si="1"/>
        <v/>
      </c>
      <c r="AE36">
        <f t="shared" si="2"/>
        <v>0</v>
      </c>
      <c r="AF36">
        <f t="shared" si="3"/>
        <v>0</v>
      </c>
      <c r="AG36">
        <f t="shared" si="4"/>
        <v>0</v>
      </c>
      <c r="AH36">
        <f t="shared" si="5"/>
        <v>0</v>
      </c>
      <c r="AI36">
        <f t="shared" si="6"/>
        <v>0</v>
      </c>
      <c r="AJ36">
        <f t="shared" si="7"/>
        <v>0</v>
      </c>
      <c r="AK36">
        <f t="shared" si="8"/>
        <v>0</v>
      </c>
      <c r="AL36">
        <f t="shared" si="9"/>
        <v>0</v>
      </c>
      <c r="AM36">
        <f t="shared" si="10"/>
        <v>0</v>
      </c>
      <c r="AN36">
        <f t="shared" si="11"/>
        <v>0</v>
      </c>
      <c r="AO36">
        <f t="shared" si="12"/>
        <v>0</v>
      </c>
      <c r="AP36">
        <f t="shared" si="13"/>
        <v>0</v>
      </c>
      <c r="AQ36">
        <f t="shared" si="14"/>
        <v>0</v>
      </c>
      <c r="AR36" s="4">
        <f t="shared" si="15"/>
        <v>0</v>
      </c>
    </row>
    <row r="37" spans="1:44" x14ac:dyDescent="0.25">
      <c r="A37" s="5" t="str">
        <f t="shared" si="17"/>
        <v/>
      </c>
      <c r="B37" s="19" t="s">
        <v>22</v>
      </c>
      <c r="C37" s="6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9" t="str">
        <f t="shared" si="1"/>
        <v/>
      </c>
      <c r="AE37">
        <f t="shared" si="2"/>
        <v>0</v>
      </c>
      <c r="AF37">
        <f t="shared" si="3"/>
        <v>0</v>
      </c>
      <c r="AG37">
        <f t="shared" si="4"/>
        <v>0</v>
      </c>
      <c r="AH37">
        <f t="shared" si="5"/>
        <v>0</v>
      </c>
      <c r="AI37">
        <f t="shared" si="6"/>
        <v>0</v>
      </c>
      <c r="AJ37">
        <f t="shared" si="7"/>
        <v>0</v>
      </c>
      <c r="AK37">
        <f t="shared" si="8"/>
        <v>0</v>
      </c>
      <c r="AL37">
        <f t="shared" si="9"/>
        <v>0</v>
      </c>
      <c r="AM37">
        <f t="shared" si="10"/>
        <v>0</v>
      </c>
      <c r="AN37">
        <f t="shared" si="11"/>
        <v>0</v>
      </c>
      <c r="AO37">
        <f t="shared" si="12"/>
        <v>0</v>
      </c>
      <c r="AP37">
        <f t="shared" si="13"/>
        <v>0</v>
      </c>
      <c r="AQ37">
        <f t="shared" si="14"/>
        <v>0</v>
      </c>
      <c r="AR37" s="4">
        <f t="shared" si="15"/>
        <v>0</v>
      </c>
    </row>
    <row r="38" spans="1:44" x14ac:dyDescent="0.25">
      <c r="A38" s="5" t="str">
        <f t="shared" si="17"/>
        <v/>
      </c>
      <c r="B38" s="19" t="s">
        <v>22</v>
      </c>
      <c r="C38" s="6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9" t="str">
        <f t="shared" si="1"/>
        <v/>
      </c>
      <c r="AE38">
        <f t="shared" si="2"/>
        <v>0</v>
      </c>
      <c r="AF38">
        <f t="shared" si="3"/>
        <v>0</v>
      </c>
      <c r="AG38">
        <f t="shared" si="4"/>
        <v>0</v>
      </c>
      <c r="AH38">
        <f t="shared" si="5"/>
        <v>0</v>
      </c>
      <c r="AI38">
        <f t="shared" si="6"/>
        <v>0</v>
      </c>
      <c r="AJ38">
        <f t="shared" si="7"/>
        <v>0</v>
      </c>
      <c r="AK38">
        <f t="shared" si="8"/>
        <v>0</v>
      </c>
      <c r="AL38">
        <f t="shared" si="9"/>
        <v>0</v>
      </c>
      <c r="AM38">
        <f t="shared" si="10"/>
        <v>0</v>
      </c>
      <c r="AN38">
        <f t="shared" si="11"/>
        <v>0</v>
      </c>
      <c r="AO38">
        <f t="shared" si="12"/>
        <v>0</v>
      </c>
      <c r="AP38">
        <f t="shared" si="13"/>
        <v>0</v>
      </c>
      <c r="AQ38">
        <f t="shared" si="14"/>
        <v>0</v>
      </c>
      <c r="AR38" s="4">
        <f t="shared" si="15"/>
        <v>0</v>
      </c>
    </row>
    <row r="39" spans="1:44" x14ac:dyDescent="0.25">
      <c r="A39" s="5" t="str">
        <f t="shared" si="17"/>
        <v/>
      </c>
      <c r="B39" s="19" t="s">
        <v>22</v>
      </c>
      <c r="C39" s="6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9" t="str">
        <f t="shared" si="1"/>
        <v/>
      </c>
      <c r="AE39">
        <f t="shared" si="2"/>
        <v>0</v>
      </c>
      <c r="AF39">
        <f t="shared" si="3"/>
        <v>0</v>
      </c>
      <c r="AG39">
        <f t="shared" si="4"/>
        <v>0</v>
      </c>
      <c r="AH39">
        <f t="shared" si="5"/>
        <v>0</v>
      </c>
      <c r="AI39">
        <f t="shared" si="6"/>
        <v>0</v>
      </c>
      <c r="AJ39">
        <f t="shared" si="7"/>
        <v>0</v>
      </c>
      <c r="AK39">
        <f t="shared" si="8"/>
        <v>0</v>
      </c>
      <c r="AL39">
        <f t="shared" si="9"/>
        <v>0</v>
      </c>
      <c r="AM39">
        <f t="shared" si="10"/>
        <v>0</v>
      </c>
      <c r="AN39">
        <f t="shared" si="11"/>
        <v>0</v>
      </c>
      <c r="AO39">
        <f t="shared" si="12"/>
        <v>0</v>
      </c>
      <c r="AP39">
        <f t="shared" si="13"/>
        <v>0</v>
      </c>
      <c r="AQ39">
        <f t="shared" si="14"/>
        <v>0</v>
      </c>
      <c r="AR39" s="4">
        <f t="shared" si="15"/>
        <v>0</v>
      </c>
    </row>
    <row r="40" spans="1:44" x14ac:dyDescent="0.25">
      <c r="A40" s="5" t="str">
        <f t="shared" si="17"/>
        <v/>
      </c>
      <c r="B40" s="19" t="s">
        <v>22</v>
      </c>
      <c r="C40" s="6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9" t="str">
        <f t="shared" si="1"/>
        <v/>
      </c>
      <c r="AE40">
        <f t="shared" si="2"/>
        <v>0</v>
      </c>
      <c r="AF40">
        <f t="shared" si="3"/>
        <v>0</v>
      </c>
      <c r="AG40">
        <f t="shared" si="4"/>
        <v>0</v>
      </c>
      <c r="AH40">
        <f t="shared" si="5"/>
        <v>0</v>
      </c>
      <c r="AI40">
        <f t="shared" si="6"/>
        <v>0</v>
      </c>
      <c r="AJ40">
        <f t="shared" si="7"/>
        <v>0</v>
      </c>
      <c r="AK40">
        <f t="shared" si="8"/>
        <v>0</v>
      </c>
      <c r="AL40">
        <f t="shared" si="9"/>
        <v>0</v>
      </c>
      <c r="AM40">
        <f t="shared" si="10"/>
        <v>0</v>
      </c>
      <c r="AN40">
        <f t="shared" si="11"/>
        <v>0</v>
      </c>
      <c r="AO40">
        <f t="shared" si="12"/>
        <v>0</v>
      </c>
      <c r="AP40">
        <f t="shared" si="13"/>
        <v>0</v>
      </c>
      <c r="AQ40">
        <f t="shared" si="14"/>
        <v>0</v>
      </c>
      <c r="AR40" s="4">
        <f t="shared" si="15"/>
        <v>0</v>
      </c>
    </row>
    <row r="41" spans="1:44" x14ac:dyDescent="0.25">
      <c r="A41" s="5" t="str">
        <f t="shared" si="17"/>
        <v/>
      </c>
      <c r="B41" s="19" t="s">
        <v>22</v>
      </c>
      <c r="C41" s="6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9" t="str">
        <f t="shared" si="1"/>
        <v/>
      </c>
      <c r="AE41">
        <f t="shared" si="2"/>
        <v>0</v>
      </c>
      <c r="AF41">
        <f t="shared" si="3"/>
        <v>0</v>
      </c>
      <c r="AG41">
        <f t="shared" si="4"/>
        <v>0</v>
      </c>
      <c r="AH41">
        <f t="shared" si="5"/>
        <v>0</v>
      </c>
      <c r="AI41">
        <f t="shared" si="6"/>
        <v>0</v>
      </c>
      <c r="AJ41">
        <f t="shared" si="7"/>
        <v>0</v>
      </c>
      <c r="AK41">
        <f t="shared" si="8"/>
        <v>0</v>
      </c>
      <c r="AL41">
        <f t="shared" si="9"/>
        <v>0</v>
      </c>
      <c r="AM41">
        <f t="shared" si="10"/>
        <v>0</v>
      </c>
      <c r="AN41">
        <f t="shared" si="11"/>
        <v>0</v>
      </c>
      <c r="AO41">
        <f t="shared" si="12"/>
        <v>0</v>
      </c>
      <c r="AP41">
        <f t="shared" si="13"/>
        <v>0</v>
      </c>
      <c r="AQ41">
        <f t="shared" si="14"/>
        <v>0</v>
      </c>
      <c r="AR41" s="4">
        <f t="shared" si="15"/>
        <v>0</v>
      </c>
    </row>
    <row r="42" spans="1:44" x14ac:dyDescent="0.25">
      <c r="A42" s="5" t="str">
        <f t="shared" si="17"/>
        <v/>
      </c>
      <c r="B42" s="19" t="s">
        <v>22</v>
      </c>
      <c r="C42" s="6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9" t="str">
        <f t="shared" si="1"/>
        <v/>
      </c>
      <c r="AE42">
        <f t="shared" si="2"/>
        <v>0</v>
      </c>
      <c r="AF42">
        <f t="shared" si="3"/>
        <v>0</v>
      </c>
      <c r="AG42">
        <f t="shared" si="4"/>
        <v>0</v>
      </c>
      <c r="AH42">
        <f t="shared" si="5"/>
        <v>0</v>
      </c>
      <c r="AI42">
        <f t="shared" si="6"/>
        <v>0</v>
      </c>
      <c r="AJ42">
        <f t="shared" si="7"/>
        <v>0</v>
      </c>
      <c r="AK42">
        <f t="shared" si="8"/>
        <v>0</v>
      </c>
      <c r="AL42">
        <f t="shared" si="9"/>
        <v>0</v>
      </c>
      <c r="AM42">
        <f t="shared" si="10"/>
        <v>0</v>
      </c>
      <c r="AN42">
        <f t="shared" si="11"/>
        <v>0</v>
      </c>
      <c r="AO42">
        <f t="shared" si="12"/>
        <v>0</v>
      </c>
      <c r="AP42">
        <f t="shared" si="13"/>
        <v>0</v>
      </c>
      <c r="AQ42">
        <f t="shared" si="14"/>
        <v>0</v>
      </c>
      <c r="AR42" s="4">
        <f t="shared" si="15"/>
        <v>0</v>
      </c>
    </row>
    <row r="43" spans="1:44" x14ac:dyDescent="0.25">
      <c r="A43" s="5" t="str">
        <f t="shared" si="17"/>
        <v/>
      </c>
      <c r="B43" s="19" t="s">
        <v>22</v>
      </c>
      <c r="C43" s="6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9" t="str">
        <f t="shared" si="1"/>
        <v/>
      </c>
      <c r="AE43">
        <f t="shared" si="2"/>
        <v>0</v>
      </c>
      <c r="AF43">
        <f t="shared" si="3"/>
        <v>0</v>
      </c>
      <c r="AG43">
        <f t="shared" si="4"/>
        <v>0</v>
      </c>
      <c r="AH43">
        <f t="shared" si="5"/>
        <v>0</v>
      </c>
      <c r="AI43">
        <f t="shared" si="6"/>
        <v>0</v>
      </c>
      <c r="AJ43">
        <f t="shared" si="7"/>
        <v>0</v>
      </c>
      <c r="AK43">
        <f t="shared" si="8"/>
        <v>0</v>
      </c>
      <c r="AL43">
        <f t="shared" si="9"/>
        <v>0</v>
      </c>
      <c r="AM43">
        <f t="shared" si="10"/>
        <v>0</v>
      </c>
      <c r="AN43">
        <f t="shared" si="11"/>
        <v>0</v>
      </c>
      <c r="AO43">
        <f t="shared" si="12"/>
        <v>0</v>
      </c>
      <c r="AP43">
        <f t="shared" si="13"/>
        <v>0</v>
      </c>
      <c r="AQ43">
        <f t="shared" si="14"/>
        <v>0</v>
      </c>
      <c r="AR43" s="4">
        <f t="shared" si="15"/>
        <v>0</v>
      </c>
    </row>
    <row r="44" spans="1:44" x14ac:dyDescent="0.25">
      <c r="A44" s="5" t="str">
        <f t="shared" si="17"/>
        <v/>
      </c>
      <c r="B44" s="19" t="s">
        <v>22</v>
      </c>
      <c r="C44" s="6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9" t="str">
        <f t="shared" si="1"/>
        <v/>
      </c>
      <c r="AE44">
        <f t="shared" si="2"/>
        <v>0</v>
      </c>
      <c r="AF44">
        <f t="shared" si="3"/>
        <v>0</v>
      </c>
      <c r="AG44">
        <f t="shared" si="4"/>
        <v>0</v>
      </c>
      <c r="AH44">
        <f t="shared" si="5"/>
        <v>0</v>
      </c>
      <c r="AI44">
        <f t="shared" si="6"/>
        <v>0</v>
      </c>
      <c r="AJ44">
        <f t="shared" si="7"/>
        <v>0</v>
      </c>
      <c r="AK44">
        <f t="shared" si="8"/>
        <v>0</v>
      </c>
      <c r="AL44">
        <f t="shared" si="9"/>
        <v>0</v>
      </c>
      <c r="AM44">
        <f t="shared" si="10"/>
        <v>0</v>
      </c>
      <c r="AN44">
        <f t="shared" si="11"/>
        <v>0</v>
      </c>
      <c r="AO44">
        <f t="shared" si="12"/>
        <v>0</v>
      </c>
      <c r="AP44">
        <f t="shared" si="13"/>
        <v>0</v>
      </c>
      <c r="AQ44">
        <f t="shared" si="14"/>
        <v>0</v>
      </c>
      <c r="AR44" s="4">
        <f t="shared" si="15"/>
        <v>0</v>
      </c>
    </row>
    <row r="45" spans="1:44" x14ac:dyDescent="0.25">
      <c r="A45" s="5" t="str">
        <f t="shared" si="17"/>
        <v/>
      </c>
      <c r="B45" s="19" t="s">
        <v>22</v>
      </c>
      <c r="C45" s="6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9" t="str">
        <f t="shared" si="1"/>
        <v/>
      </c>
      <c r="AE45">
        <f t="shared" si="2"/>
        <v>0</v>
      </c>
      <c r="AF45">
        <f t="shared" si="3"/>
        <v>0</v>
      </c>
      <c r="AG45">
        <f t="shared" si="4"/>
        <v>0</v>
      </c>
      <c r="AH45">
        <f t="shared" si="5"/>
        <v>0</v>
      </c>
      <c r="AI45">
        <f t="shared" si="6"/>
        <v>0</v>
      </c>
      <c r="AJ45">
        <f t="shared" si="7"/>
        <v>0</v>
      </c>
      <c r="AK45">
        <f t="shared" si="8"/>
        <v>0</v>
      </c>
      <c r="AL45">
        <f t="shared" si="9"/>
        <v>0</v>
      </c>
      <c r="AM45">
        <f t="shared" si="10"/>
        <v>0</v>
      </c>
      <c r="AN45">
        <f t="shared" si="11"/>
        <v>0</v>
      </c>
      <c r="AO45">
        <f t="shared" si="12"/>
        <v>0</v>
      </c>
      <c r="AP45">
        <f t="shared" si="13"/>
        <v>0</v>
      </c>
      <c r="AQ45">
        <f t="shared" si="14"/>
        <v>0</v>
      </c>
      <c r="AR45" s="4">
        <f t="shared" si="15"/>
        <v>0</v>
      </c>
    </row>
    <row r="46" spans="1:44" x14ac:dyDescent="0.25">
      <c r="A46" s="5" t="str">
        <f t="shared" si="17"/>
        <v/>
      </c>
      <c r="B46" s="19" t="s">
        <v>22</v>
      </c>
      <c r="C46" s="6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9" t="str">
        <f t="shared" si="1"/>
        <v/>
      </c>
      <c r="AE46">
        <f t="shared" si="2"/>
        <v>0</v>
      </c>
      <c r="AF46">
        <f t="shared" si="3"/>
        <v>0</v>
      </c>
      <c r="AG46">
        <f t="shared" si="4"/>
        <v>0</v>
      </c>
      <c r="AH46">
        <f t="shared" si="5"/>
        <v>0</v>
      </c>
      <c r="AI46">
        <f t="shared" si="6"/>
        <v>0</v>
      </c>
      <c r="AJ46">
        <f t="shared" si="7"/>
        <v>0</v>
      </c>
      <c r="AK46">
        <f t="shared" si="8"/>
        <v>0</v>
      </c>
      <c r="AL46">
        <f t="shared" si="9"/>
        <v>0</v>
      </c>
      <c r="AM46">
        <f t="shared" si="10"/>
        <v>0</v>
      </c>
      <c r="AN46">
        <f t="shared" si="11"/>
        <v>0</v>
      </c>
      <c r="AO46">
        <f t="shared" si="12"/>
        <v>0</v>
      </c>
      <c r="AP46">
        <f t="shared" si="13"/>
        <v>0</v>
      </c>
      <c r="AQ46">
        <f t="shared" si="14"/>
        <v>0</v>
      </c>
      <c r="AR46" s="4">
        <f t="shared" si="15"/>
        <v>0</v>
      </c>
    </row>
    <row r="47" spans="1:44" x14ac:dyDescent="0.25">
      <c r="A47" s="5" t="str">
        <f t="shared" si="17"/>
        <v/>
      </c>
      <c r="B47" s="19" t="s">
        <v>22</v>
      </c>
      <c r="C47" s="6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9" t="str">
        <f t="shared" si="1"/>
        <v/>
      </c>
      <c r="AE47">
        <f t="shared" si="2"/>
        <v>0</v>
      </c>
      <c r="AF47">
        <f t="shared" si="3"/>
        <v>0</v>
      </c>
      <c r="AG47">
        <f t="shared" si="4"/>
        <v>0</v>
      </c>
      <c r="AH47">
        <f t="shared" si="5"/>
        <v>0</v>
      </c>
      <c r="AI47">
        <f t="shared" si="6"/>
        <v>0</v>
      </c>
      <c r="AJ47">
        <f t="shared" si="7"/>
        <v>0</v>
      </c>
      <c r="AK47">
        <f t="shared" si="8"/>
        <v>0</v>
      </c>
      <c r="AL47">
        <f t="shared" si="9"/>
        <v>0</v>
      </c>
      <c r="AM47">
        <f t="shared" si="10"/>
        <v>0</v>
      </c>
      <c r="AN47">
        <f t="shared" si="11"/>
        <v>0</v>
      </c>
      <c r="AO47">
        <f t="shared" si="12"/>
        <v>0</v>
      </c>
      <c r="AP47">
        <f t="shared" si="13"/>
        <v>0</v>
      </c>
      <c r="AQ47">
        <f t="shared" si="14"/>
        <v>0</v>
      </c>
      <c r="AR47" s="4">
        <f t="shared" si="15"/>
        <v>0</v>
      </c>
    </row>
    <row r="48" spans="1:44" x14ac:dyDescent="0.25">
      <c r="A48" s="5" t="str">
        <f t="shared" si="17"/>
        <v/>
      </c>
      <c r="B48" s="19" t="s">
        <v>22</v>
      </c>
      <c r="C48" s="6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9" t="str">
        <f t="shared" si="1"/>
        <v/>
      </c>
      <c r="AE48">
        <f t="shared" si="2"/>
        <v>0</v>
      </c>
      <c r="AF48">
        <f t="shared" si="3"/>
        <v>0</v>
      </c>
      <c r="AG48">
        <f t="shared" si="4"/>
        <v>0</v>
      </c>
      <c r="AH48">
        <f t="shared" si="5"/>
        <v>0</v>
      </c>
      <c r="AI48">
        <f t="shared" si="6"/>
        <v>0</v>
      </c>
      <c r="AJ48">
        <f t="shared" si="7"/>
        <v>0</v>
      </c>
      <c r="AK48">
        <f t="shared" si="8"/>
        <v>0</v>
      </c>
      <c r="AL48">
        <f t="shared" si="9"/>
        <v>0</v>
      </c>
      <c r="AM48">
        <f t="shared" si="10"/>
        <v>0</v>
      </c>
      <c r="AN48">
        <f t="shared" si="11"/>
        <v>0</v>
      </c>
      <c r="AO48">
        <f t="shared" si="12"/>
        <v>0</v>
      </c>
      <c r="AP48">
        <f t="shared" si="13"/>
        <v>0</v>
      </c>
      <c r="AQ48">
        <f t="shared" si="14"/>
        <v>0</v>
      </c>
      <c r="AR48" s="4">
        <f t="shared" si="15"/>
        <v>0</v>
      </c>
    </row>
    <row r="49" spans="1:44" x14ac:dyDescent="0.25">
      <c r="A49" s="5" t="str">
        <f t="shared" si="17"/>
        <v/>
      </c>
      <c r="B49" s="19" t="s">
        <v>22</v>
      </c>
      <c r="C49" s="6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9" t="str">
        <f t="shared" si="1"/>
        <v/>
      </c>
      <c r="AE49">
        <f t="shared" si="2"/>
        <v>0</v>
      </c>
      <c r="AF49">
        <f t="shared" si="3"/>
        <v>0</v>
      </c>
      <c r="AG49">
        <f t="shared" si="4"/>
        <v>0</v>
      </c>
      <c r="AH49">
        <f t="shared" si="5"/>
        <v>0</v>
      </c>
      <c r="AI49">
        <f t="shared" si="6"/>
        <v>0</v>
      </c>
      <c r="AJ49">
        <f t="shared" si="7"/>
        <v>0</v>
      </c>
      <c r="AK49">
        <f t="shared" si="8"/>
        <v>0</v>
      </c>
      <c r="AL49">
        <f t="shared" si="9"/>
        <v>0</v>
      </c>
      <c r="AM49">
        <f t="shared" si="10"/>
        <v>0</v>
      </c>
      <c r="AN49">
        <f t="shared" si="11"/>
        <v>0</v>
      </c>
      <c r="AO49">
        <f t="shared" si="12"/>
        <v>0</v>
      </c>
      <c r="AP49">
        <f t="shared" si="13"/>
        <v>0</v>
      </c>
      <c r="AQ49">
        <f t="shared" si="14"/>
        <v>0</v>
      </c>
      <c r="AR49" s="4">
        <f t="shared" si="15"/>
        <v>0</v>
      </c>
    </row>
    <row r="50" spans="1:44" x14ac:dyDescent="0.25">
      <c r="A50" s="5" t="str">
        <f t="shared" si="17"/>
        <v/>
      </c>
      <c r="B50" s="19" t="s">
        <v>22</v>
      </c>
      <c r="C50" s="6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9" t="str">
        <f t="shared" si="1"/>
        <v/>
      </c>
      <c r="AE50">
        <f t="shared" si="2"/>
        <v>0</v>
      </c>
      <c r="AF50">
        <f t="shared" si="3"/>
        <v>0</v>
      </c>
      <c r="AG50">
        <f t="shared" si="4"/>
        <v>0</v>
      </c>
      <c r="AH50">
        <f t="shared" si="5"/>
        <v>0</v>
      </c>
      <c r="AI50">
        <f t="shared" si="6"/>
        <v>0</v>
      </c>
      <c r="AJ50">
        <f t="shared" si="7"/>
        <v>0</v>
      </c>
      <c r="AK50">
        <f t="shared" si="8"/>
        <v>0</v>
      </c>
      <c r="AL50">
        <f t="shared" si="9"/>
        <v>0</v>
      </c>
      <c r="AM50">
        <f t="shared" si="10"/>
        <v>0</v>
      </c>
      <c r="AN50">
        <f t="shared" si="11"/>
        <v>0</v>
      </c>
      <c r="AO50">
        <f t="shared" si="12"/>
        <v>0</v>
      </c>
      <c r="AP50">
        <f t="shared" si="13"/>
        <v>0</v>
      </c>
      <c r="AQ50">
        <f t="shared" si="14"/>
        <v>0</v>
      </c>
      <c r="AR50" s="4">
        <f t="shared" si="15"/>
        <v>0</v>
      </c>
    </row>
  </sheetData>
  <mergeCells count="2">
    <mergeCell ref="A1:C1"/>
    <mergeCell ref="AD1:AD2"/>
  </mergeCells>
  <printOptions horizontalCentered="1"/>
  <pageMargins left="0.11811023622047245" right="0.11811023622047245" top="0.98425196850393704" bottom="1.5354330708661419" header="0.51181102362204722" footer="0.51181102362204722"/>
  <pageSetup paperSize="9" orientation="portrait" horizontalDpi="300" verticalDpi="300" r:id="rId1"/>
  <headerFooter alignWithMargins="0">
    <oddHeader>&amp;C&amp;"Dutch809 BT,Vet en cursief"&amp;20Stand 1e periode maandagcompetitie 2003-2004</oddHeader>
    <oddFooter>&amp;L&amp;D&amp;C&amp;P van &amp;N&amp;RHerbert Clevis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71DAE-0154-4687-8060-154A0C256C61}">
  <dimension ref="A1:AT54"/>
  <sheetViews>
    <sheetView tabSelected="1" zoomScaleNormal="100" workbookViewId="0">
      <pane xSplit="2" ySplit="1" topLeftCell="C28" activePane="bottomRight" state="frozen"/>
      <selection pane="topRight" activeCell="C1" sqref="C1"/>
      <selection pane="bottomLeft" activeCell="A2" sqref="A2"/>
      <selection pane="bottomRight" activeCell="A55" sqref="A55"/>
    </sheetView>
  </sheetViews>
  <sheetFormatPr defaultRowHeight="13.2" x14ac:dyDescent="0.25"/>
  <cols>
    <col min="1" max="1" width="6.5546875" style="1" customWidth="1"/>
    <col min="2" max="2" width="6.88671875" style="1" bestFit="1" customWidth="1"/>
    <col min="3" max="3" width="44.6640625" style="25" customWidth="1"/>
    <col min="4" max="4" width="8.77734375" style="32" bestFit="1" customWidth="1"/>
    <col min="5" max="5" width="7" style="35" bestFit="1" customWidth="1"/>
    <col min="6" max="6" width="5.6640625" style="3" hidden="1" customWidth="1"/>
    <col min="7" max="7" width="7" style="46" customWidth="1"/>
    <col min="8" max="8" width="5.6640625" style="1" hidden="1" customWidth="1"/>
    <col min="9" max="9" width="7" style="1" customWidth="1"/>
    <col min="10" max="10" width="5.6640625" style="1" hidden="1" customWidth="1"/>
    <col min="11" max="11" width="7" style="1" hidden="1" customWidth="1"/>
    <col min="12" max="12" width="5.6640625" style="1" hidden="1" customWidth="1"/>
    <col min="13" max="13" width="7" style="1" hidden="1" customWidth="1"/>
    <col min="14" max="14" width="5.6640625" style="1" hidden="1" customWidth="1"/>
    <col min="15" max="15" width="7" style="1" hidden="1" customWidth="1"/>
    <col min="16" max="16" width="5.6640625" style="1" hidden="1" customWidth="1"/>
    <col min="17" max="17" width="7" style="1" hidden="1" customWidth="1"/>
    <col min="18" max="18" width="5.6640625" style="1" hidden="1" customWidth="1"/>
    <col min="19" max="19" width="7" style="1" hidden="1" customWidth="1"/>
    <col min="20" max="20" width="5.6640625" style="1" hidden="1" customWidth="1"/>
    <col min="21" max="21" width="7" style="1" hidden="1" customWidth="1"/>
    <col min="22" max="22" width="5.6640625" style="1" hidden="1" customWidth="1"/>
    <col min="23" max="23" width="7.88671875" style="1" hidden="1" customWidth="1"/>
    <col min="24" max="24" width="6.5546875" style="1" hidden="1" customWidth="1"/>
    <col min="25" max="25" width="7.88671875" style="1" hidden="1" customWidth="1"/>
    <col min="26" max="26" width="6.5546875" style="1" hidden="1" customWidth="1"/>
    <col min="27" max="27" width="7.88671875" style="1" hidden="1" customWidth="1"/>
    <col min="28" max="28" width="6.5546875" style="1" hidden="1" customWidth="1"/>
    <col min="29" max="29" width="7.88671875" style="1" hidden="1" customWidth="1"/>
    <col min="30" max="30" width="6.5546875" style="1" hidden="1" customWidth="1"/>
    <col min="31" max="31" width="12.33203125" style="3" customWidth="1"/>
    <col min="32" max="46" width="8.88671875" hidden="1" customWidth="1"/>
  </cols>
  <sheetData>
    <row r="1" spans="1:45" ht="13.8" thickBot="1" x14ac:dyDescent="0.3">
      <c r="A1" s="52"/>
      <c r="B1" s="53"/>
      <c r="C1" s="54"/>
      <c r="D1" s="29"/>
      <c r="E1" s="45"/>
      <c r="F1" s="13"/>
      <c r="G1" s="45"/>
      <c r="H1" s="13"/>
      <c r="I1" s="12"/>
      <c r="J1" s="13"/>
      <c r="K1" s="12"/>
      <c r="L1" s="13"/>
      <c r="M1" s="12"/>
      <c r="N1" s="13"/>
      <c r="O1" s="12"/>
      <c r="P1" s="13"/>
      <c r="Q1" s="12" t="s">
        <v>23</v>
      </c>
      <c r="R1" s="13"/>
      <c r="S1" s="12" t="s">
        <v>23</v>
      </c>
      <c r="T1" s="13"/>
      <c r="U1" s="14" t="s">
        <v>23</v>
      </c>
      <c r="V1" s="13"/>
      <c r="W1" s="12" t="s">
        <v>23</v>
      </c>
      <c r="X1" s="13"/>
      <c r="Y1" s="12" t="s">
        <v>23</v>
      </c>
      <c r="Z1" s="13"/>
      <c r="AA1" s="12" t="s">
        <v>23</v>
      </c>
      <c r="AB1" s="13"/>
      <c r="AC1" s="12" t="s">
        <v>23</v>
      </c>
      <c r="AD1" s="13"/>
      <c r="AE1" s="50" t="s">
        <v>8</v>
      </c>
    </row>
    <row r="2" spans="1:45" s="10" customFormat="1" x14ac:dyDescent="0.25">
      <c r="A2" s="11" t="s">
        <v>1</v>
      </c>
      <c r="B2" s="11" t="s">
        <v>9</v>
      </c>
      <c r="C2" s="44" t="s">
        <v>100</v>
      </c>
      <c r="D2" s="38" t="s">
        <v>96</v>
      </c>
      <c r="E2" s="15" t="s">
        <v>3</v>
      </c>
      <c r="F2" s="15" t="s">
        <v>33</v>
      </c>
      <c r="G2" s="15" t="s">
        <v>4</v>
      </c>
      <c r="H2" s="15" t="s">
        <v>34</v>
      </c>
      <c r="I2" s="15" t="s">
        <v>5</v>
      </c>
      <c r="J2" s="15" t="s">
        <v>35</v>
      </c>
      <c r="K2" s="15" t="s">
        <v>6</v>
      </c>
      <c r="L2" s="15" t="s">
        <v>36</v>
      </c>
      <c r="M2" s="15" t="s">
        <v>7</v>
      </c>
      <c r="N2" s="15" t="s">
        <v>37</v>
      </c>
      <c r="O2" s="15" t="s">
        <v>14</v>
      </c>
      <c r="P2" s="15" t="s">
        <v>38</v>
      </c>
      <c r="Q2" s="15" t="s">
        <v>15</v>
      </c>
      <c r="R2" s="15" t="s">
        <v>39</v>
      </c>
      <c r="S2" s="15" t="s">
        <v>16</v>
      </c>
      <c r="T2" s="15" t="s">
        <v>40</v>
      </c>
      <c r="U2" s="15" t="s">
        <v>17</v>
      </c>
      <c r="V2" s="15" t="s">
        <v>41</v>
      </c>
      <c r="W2" s="15" t="s">
        <v>18</v>
      </c>
      <c r="X2" s="15" t="s">
        <v>42</v>
      </c>
      <c r="Y2" s="15" t="s">
        <v>19</v>
      </c>
      <c r="Z2" s="15" t="s">
        <v>43</v>
      </c>
      <c r="AA2" s="15" t="s">
        <v>20</v>
      </c>
      <c r="AB2" s="15" t="s">
        <v>44</v>
      </c>
      <c r="AC2" s="15" t="s">
        <v>21</v>
      </c>
      <c r="AD2" s="15" t="s">
        <v>45</v>
      </c>
      <c r="AE2" s="51"/>
      <c r="AF2" s="10" t="s">
        <v>10</v>
      </c>
      <c r="AG2" s="10" t="s">
        <v>11</v>
      </c>
      <c r="AH2" s="10" t="s">
        <v>12</v>
      </c>
      <c r="AI2" s="10" t="s">
        <v>13</v>
      </c>
      <c r="AJ2" s="10" t="s">
        <v>24</v>
      </c>
      <c r="AK2" s="10" t="s">
        <v>25</v>
      </c>
      <c r="AL2" s="10" t="s">
        <v>26</v>
      </c>
      <c r="AM2" s="10" t="s">
        <v>27</v>
      </c>
      <c r="AN2" s="10" t="s">
        <v>28</v>
      </c>
      <c r="AO2" s="10" t="s">
        <v>29</v>
      </c>
      <c r="AP2" s="10" t="s">
        <v>30</v>
      </c>
      <c r="AQ2" s="10" t="s">
        <v>31</v>
      </c>
      <c r="AR2" s="10" t="s">
        <v>32</v>
      </c>
      <c r="AS2" s="10" t="s">
        <v>0</v>
      </c>
    </row>
    <row r="3" spans="1:45" ht="15" customHeight="1" x14ac:dyDescent="0.25">
      <c r="A3" s="5">
        <v>1</v>
      </c>
      <c r="B3" s="17" t="s">
        <v>46</v>
      </c>
      <c r="C3" s="37" t="s">
        <v>112</v>
      </c>
      <c r="D3" s="30">
        <v>187.2</v>
      </c>
      <c r="E3" s="22">
        <v>63.58</v>
      </c>
      <c r="F3" s="7">
        <v>24</v>
      </c>
      <c r="G3" s="22">
        <v>58.33</v>
      </c>
      <c r="H3" s="7">
        <v>24</v>
      </c>
      <c r="I3" s="22">
        <v>52.08</v>
      </c>
      <c r="J3" s="7">
        <v>24</v>
      </c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9">
        <f t="shared" ref="AE3:AE18" si="0">IF(AS3=0,"",SUM(AF3:AR3)/AS3)</f>
        <v>57.99666666666667</v>
      </c>
      <c r="AF3">
        <f t="shared" ref="AF3:AF18" si="1">E3*F3</f>
        <v>1525.92</v>
      </c>
      <c r="AG3">
        <f t="shared" ref="AG3:AG18" si="2">G3*H3</f>
        <v>1399.92</v>
      </c>
      <c r="AH3">
        <f t="shared" ref="AH3:AH18" si="3">I3*J3</f>
        <v>1249.92</v>
      </c>
      <c r="AI3">
        <f t="shared" ref="AI3:AI18" si="4">K3*L3</f>
        <v>0</v>
      </c>
      <c r="AJ3">
        <f t="shared" ref="AJ3:AJ18" si="5">M3*N3</f>
        <v>0</v>
      </c>
      <c r="AK3">
        <f t="shared" ref="AK3:AK18" si="6">O3*P3</f>
        <v>0</v>
      </c>
      <c r="AL3">
        <f t="shared" ref="AL3:AL18" si="7">Q3*R3</f>
        <v>0</v>
      </c>
      <c r="AM3">
        <f t="shared" ref="AM3:AM18" si="8">S3*T3</f>
        <v>0</v>
      </c>
      <c r="AN3">
        <f t="shared" ref="AN3:AN18" si="9">U3*V3</f>
        <v>0</v>
      </c>
      <c r="AO3">
        <f t="shared" ref="AO3:AO18" si="10">W3*X3</f>
        <v>0</v>
      </c>
      <c r="AP3">
        <f t="shared" ref="AP3:AP18" si="11">Y3*Z3</f>
        <v>0</v>
      </c>
      <c r="AQ3">
        <f t="shared" ref="AQ3:AQ18" si="12">AA3*AB3</f>
        <v>0</v>
      </c>
      <c r="AR3">
        <f t="shared" ref="AR3:AR18" si="13">AC3*AD3</f>
        <v>0</v>
      </c>
      <c r="AS3" s="4">
        <f t="shared" ref="AS3:AS18" si="14">F3+H3+J3+L3+N3+P3+R3+T3+V3+X3+Z3+AB3+AD3</f>
        <v>72</v>
      </c>
    </row>
    <row r="4" spans="1:45" ht="15" customHeight="1" x14ac:dyDescent="0.25">
      <c r="A4" s="5">
        <v>2</v>
      </c>
      <c r="B4" s="17" t="s">
        <v>46</v>
      </c>
      <c r="C4" s="37" t="s">
        <v>50</v>
      </c>
      <c r="D4" s="30">
        <v>187.4</v>
      </c>
      <c r="E4" s="22">
        <v>51.5</v>
      </c>
      <c r="F4" s="7">
        <v>24</v>
      </c>
      <c r="G4" s="22">
        <v>51.67</v>
      </c>
      <c r="H4" s="7">
        <v>24</v>
      </c>
      <c r="I4" s="22">
        <v>63.33</v>
      </c>
      <c r="J4" s="7">
        <v>24</v>
      </c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9">
        <f t="shared" si="0"/>
        <v>55.5</v>
      </c>
      <c r="AF4">
        <f t="shared" si="1"/>
        <v>1236</v>
      </c>
      <c r="AG4">
        <f t="shared" si="2"/>
        <v>1240.08</v>
      </c>
      <c r="AH4">
        <f t="shared" si="3"/>
        <v>1519.92</v>
      </c>
      <c r="AI4">
        <f t="shared" si="4"/>
        <v>0</v>
      </c>
      <c r="AJ4">
        <f t="shared" si="5"/>
        <v>0</v>
      </c>
      <c r="AK4">
        <f t="shared" si="6"/>
        <v>0</v>
      </c>
      <c r="AL4">
        <f t="shared" si="7"/>
        <v>0</v>
      </c>
      <c r="AM4">
        <f t="shared" si="8"/>
        <v>0</v>
      </c>
      <c r="AN4">
        <f t="shared" si="9"/>
        <v>0</v>
      </c>
      <c r="AO4">
        <f t="shared" si="10"/>
        <v>0</v>
      </c>
      <c r="AP4">
        <f t="shared" si="11"/>
        <v>0</v>
      </c>
      <c r="AQ4">
        <f t="shared" si="12"/>
        <v>0</v>
      </c>
      <c r="AR4">
        <f t="shared" si="13"/>
        <v>0</v>
      </c>
      <c r="AS4" s="4">
        <f t="shared" si="14"/>
        <v>72</v>
      </c>
    </row>
    <row r="5" spans="1:45" ht="15" customHeight="1" x14ac:dyDescent="0.25">
      <c r="A5" s="5">
        <v>3</v>
      </c>
      <c r="B5" s="17" t="s">
        <v>46</v>
      </c>
      <c r="C5" s="37" t="s">
        <v>48</v>
      </c>
      <c r="D5" s="30">
        <v>181.8</v>
      </c>
      <c r="E5" s="22">
        <v>57.75</v>
      </c>
      <c r="F5" s="7">
        <v>24</v>
      </c>
      <c r="G5" s="22">
        <v>49.58</v>
      </c>
      <c r="H5" s="7">
        <v>24</v>
      </c>
      <c r="I5" s="22">
        <v>58.75</v>
      </c>
      <c r="J5" s="7">
        <v>24</v>
      </c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9">
        <f t="shared" si="0"/>
        <v>55.36</v>
      </c>
      <c r="AF5">
        <f t="shared" si="1"/>
        <v>1386</v>
      </c>
      <c r="AG5">
        <f t="shared" si="2"/>
        <v>1189.92</v>
      </c>
      <c r="AH5">
        <f t="shared" si="3"/>
        <v>1410</v>
      </c>
      <c r="AI5">
        <f t="shared" si="4"/>
        <v>0</v>
      </c>
      <c r="AJ5">
        <f t="shared" si="5"/>
        <v>0</v>
      </c>
      <c r="AK5">
        <f t="shared" si="6"/>
        <v>0</v>
      </c>
      <c r="AL5">
        <f t="shared" si="7"/>
        <v>0</v>
      </c>
      <c r="AM5">
        <f t="shared" si="8"/>
        <v>0</v>
      </c>
      <c r="AN5">
        <f t="shared" si="9"/>
        <v>0</v>
      </c>
      <c r="AO5">
        <f t="shared" si="10"/>
        <v>0</v>
      </c>
      <c r="AP5">
        <f t="shared" si="11"/>
        <v>0</v>
      </c>
      <c r="AQ5">
        <f t="shared" si="12"/>
        <v>0</v>
      </c>
      <c r="AR5">
        <f t="shared" si="13"/>
        <v>0</v>
      </c>
      <c r="AS5" s="4">
        <f t="shared" si="14"/>
        <v>72</v>
      </c>
    </row>
    <row r="6" spans="1:45" ht="15" customHeight="1" x14ac:dyDescent="0.25">
      <c r="A6" s="5">
        <v>4</v>
      </c>
      <c r="B6" s="17" t="s">
        <v>46</v>
      </c>
      <c r="C6" s="37" t="s">
        <v>56</v>
      </c>
      <c r="D6" s="30">
        <v>172</v>
      </c>
      <c r="E6" s="22"/>
      <c r="F6" s="7"/>
      <c r="G6" s="22">
        <v>57.08</v>
      </c>
      <c r="H6" s="7">
        <v>24</v>
      </c>
      <c r="I6" s="22">
        <v>52.08</v>
      </c>
      <c r="J6" s="7">
        <v>24</v>
      </c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9">
        <f t="shared" si="0"/>
        <v>54.580000000000005</v>
      </c>
      <c r="AF6">
        <f t="shared" si="1"/>
        <v>0</v>
      </c>
      <c r="AG6">
        <f t="shared" si="2"/>
        <v>1369.92</v>
      </c>
      <c r="AH6">
        <f t="shared" si="3"/>
        <v>1249.92</v>
      </c>
      <c r="AI6">
        <f t="shared" si="4"/>
        <v>0</v>
      </c>
      <c r="AJ6">
        <f t="shared" si="5"/>
        <v>0</v>
      </c>
      <c r="AK6">
        <f t="shared" si="6"/>
        <v>0</v>
      </c>
      <c r="AL6">
        <f t="shared" si="7"/>
        <v>0</v>
      </c>
      <c r="AM6">
        <f t="shared" si="8"/>
        <v>0</v>
      </c>
      <c r="AN6">
        <f t="shared" si="9"/>
        <v>0</v>
      </c>
      <c r="AO6">
        <f t="shared" si="10"/>
        <v>0</v>
      </c>
      <c r="AP6">
        <f t="shared" si="11"/>
        <v>0</v>
      </c>
      <c r="AQ6">
        <f t="shared" si="12"/>
        <v>0</v>
      </c>
      <c r="AR6">
        <f t="shared" si="13"/>
        <v>0</v>
      </c>
      <c r="AS6" s="4">
        <f t="shared" si="14"/>
        <v>48</v>
      </c>
    </row>
    <row r="7" spans="1:45" ht="15" customHeight="1" x14ac:dyDescent="0.25">
      <c r="A7" s="5">
        <v>5</v>
      </c>
      <c r="B7" s="17" t="s">
        <v>46</v>
      </c>
      <c r="C7" s="37" t="s">
        <v>53</v>
      </c>
      <c r="D7" s="30">
        <v>177.6</v>
      </c>
      <c r="E7" s="22">
        <v>59.83</v>
      </c>
      <c r="F7" s="7">
        <v>24</v>
      </c>
      <c r="G7" s="22">
        <v>49.58</v>
      </c>
      <c r="H7" s="7">
        <v>24</v>
      </c>
      <c r="I7" s="22">
        <v>49.58</v>
      </c>
      <c r="J7" s="7">
        <v>24</v>
      </c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9">
        <f t="shared" si="0"/>
        <v>52.99666666666667</v>
      </c>
      <c r="AF7">
        <f t="shared" si="1"/>
        <v>1435.92</v>
      </c>
      <c r="AG7">
        <f t="shared" si="2"/>
        <v>1189.92</v>
      </c>
      <c r="AH7">
        <f t="shared" si="3"/>
        <v>1189.92</v>
      </c>
      <c r="AI7">
        <f t="shared" si="4"/>
        <v>0</v>
      </c>
      <c r="AJ7">
        <f t="shared" si="5"/>
        <v>0</v>
      </c>
      <c r="AK7">
        <f t="shared" si="6"/>
        <v>0</v>
      </c>
      <c r="AL7">
        <f t="shared" si="7"/>
        <v>0</v>
      </c>
      <c r="AM7">
        <f t="shared" si="8"/>
        <v>0</v>
      </c>
      <c r="AN7">
        <f t="shared" si="9"/>
        <v>0</v>
      </c>
      <c r="AO7">
        <f t="shared" si="10"/>
        <v>0</v>
      </c>
      <c r="AP7">
        <f t="shared" si="11"/>
        <v>0</v>
      </c>
      <c r="AQ7">
        <f t="shared" si="12"/>
        <v>0</v>
      </c>
      <c r="AR7">
        <f t="shared" si="13"/>
        <v>0</v>
      </c>
      <c r="AS7" s="4">
        <f t="shared" si="14"/>
        <v>72</v>
      </c>
    </row>
    <row r="8" spans="1:45" ht="15" customHeight="1" x14ac:dyDescent="0.25">
      <c r="A8" s="5">
        <v>6</v>
      </c>
      <c r="B8" s="17" t="s">
        <v>46</v>
      </c>
      <c r="C8" s="37" t="s">
        <v>67</v>
      </c>
      <c r="D8" s="30">
        <v>170.8</v>
      </c>
      <c r="E8" s="22">
        <v>51.04</v>
      </c>
      <c r="F8" s="7">
        <v>24</v>
      </c>
      <c r="G8" s="22">
        <v>51.04</v>
      </c>
      <c r="H8" s="7">
        <v>24</v>
      </c>
      <c r="I8" s="22">
        <v>56.09</v>
      </c>
      <c r="J8" s="7">
        <v>23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9">
        <f t="shared" si="0"/>
        <v>52.675915492957749</v>
      </c>
      <c r="AF8">
        <f t="shared" si="1"/>
        <v>1224.96</v>
      </c>
      <c r="AG8">
        <f t="shared" si="2"/>
        <v>1224.96</v>
      </c>
      <c r="AH8">
        <f t="shared" si="3"/>
        <v>1290.0700000000002</v>
      </c>
      <c r="AI8">
        <f t="shared" si="4"/>
        <v>0</v>
      </c>
      <c r="AJ8">
        <f t="shared" si="5"/>
        <v>0</v>
      </c>
      <c r="AK8">
        <f t="shared" si="6"/>
        <v>0</v>
      </c>
      <c r="AL8">
        <f t="shared" si="7"/>
        <v>0</v>
      </c>
      <c r="AM8">
        <f t="shared" si="8"/>
        <v>0</v>
      </c>
      <c r="AN8">
        <f t="shared" si="9"/>
        <v>0</v>
      </c>
      <c r="AO8">
        <f t="shared" si="10"/>
        <v>0</v>
      </c>
      <c r="AP8">
        <f t="shared" si="11"/>
        <v>0</v>
      </c>
      <c r="AQ8">
        <f t="shared" si="12"/>
        <v>0</v>
      </c>
      <c r="AR8">
        <f t="shared" si="13"/>
        <v>0</v>
      </c>
      <c r="AS8" s="4">
        <f t="shared" si="14"/>
        <v>71</v>
      </c>
    </row>
    <row r="9" spans="1:45" ht="15" customHeight="1" x14ac:dyDescent="0.25">
      <c r="A9" s="5">
        <v>7</v>
      </c>
      <c r="B9" s="17" t="s">
        <v>46</v>
      </c>
      <c r="C9" s="37" t="s">
        <v>54</v>
      </c>
      <c r="D9" s="30">
        <v>185</v>
      </c>
      <c r="E9" s="22">
        <v>48.92</v>
      </c>
      <c r="F9" s="7">
        <v>24</v>
      </c>
      <c r="G9" s="22">
        <v>54.58</v>
      </c>
      <c r="H9" s="7">
        <v>24</v>
      </c>
      <c r="I9" s="22">
        <v>53.75</v>
      </c>
      <c r="J9" s="7">
        <v>24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9">
        <f t="shared" si="0"/>
        <v>52.416666666666664</v>
      </c>
      <c r="AF9">
        <f t="shared" si="1"/>
        <v>1174.08</v>
      </c>
      <c r="AG9">
        <f t="shared" si="2"/>
        <v>1309.92</v>
      </c>
      <c r="AH9">
        <f t="shared" si="3"/>
        <v>1290</v>
      </c>
      <c r="AI9">
        <f t="shared" si="4"/>
        <v>0</v>
      </c>
      <c r="AJ9">
        <f t="shared" si="5"/>
        <v>0</v>
      </c>
      <c r="AK9">
        <f t="shared" si="6"/>
        <v>0</v>
      </c>
      <c r="AL9">
        <f t="shared" si="7"/>
        <v>0</v>
      </c>
      <c r="AM9">
        <f t="shared" si="8"/>
        <v>0</v>
      </c>
      <c r="AN9">
        <f t="shared" si="9"/>
        <v>0</v>
      </c>
      <c r="AO9">
        <f t="shared" si="10"/>
        <v>0</v>
      </c>
      <c r="AP9">
        <f t="shared" si="11"/>
        <v>0</v>
      </c>
      <c r="AQ9">
        <f t="shared" si="12"/>
        <v>0</v>
      </c>
      <c r="AR9">
        <f t="shared" si="13"/>
        <v>0</v>
      </c>
      <c r="AS9" s="4">
        <f t="shared" si="14"/>
        <v>72</v>
      </c>
    </row>
    <row r="10" spans="1:45" ht="15" customHeight="1" x14ac:dyDescent="0.25">
      <c r="A10" s="5">
        <v>8</v>
      </c>
      <c r="B10" s="17" t="s">
        <v>46</v>
      </c>
      <c r="C10" s="37" t="s">
        <v>99</v>
      </c>
      <c r="D10" s="30">
        <v>171</v>
      </c>
      <c r="E10" s="22">
        <v>49.33</v>
      </c>
      <c r="F10" s="7">
        <v>24</v>
      </c>
      <c r="G10" s="22">
        <v>63.54</v>
      </c>
      <c r="H10" s="7">
        <v>24</v>
      </c>
      <c r="I10" s="22">
        <v>43.75</v>
      </c>
      <c r="J10" s="7">
        <v>24</v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9">
        <f t="shared" si="0"/>
        <v>52.206666666666671</v>
      </c>
      <c r="AF10">
        <f t="shared" si="1"/>
        <v>1183.92</v>
      </c>
      <c r="AG10">
        <f t="shared" si="2"/>
        <v>1524.96</v>
      </c>
      <c r="AH10">
        <f t="shared" si="3"/>
        <v>1050</v>
      </c>
      <c r="AI10">
        <f t="shared" si="4"/>
        <v>0</v>
      </c>
      <c r="AJ10">
        <f t="shared" si="5"/>
        <v>0</v>
      </c>
      <c r="AK10">
        <f t="shared" si="6"/>
        <v>0</v>
      </c>
      <c r="AL10">
        <f t="shared" si="7"/>
        <v>0</v>
      </c>
      <c r="AM10">
        <f t="shared" si="8"/>
        <v>0</v>
      </c>
      <c r="AN10">
        <f t="shared" si="9"/>
        <v>0</v>
      </c>
      <c r="AO10">
        <f t="shared" si="10"/>
        <v>0</v>
      </c>
      <c r="AP10">
        <f t="shared" si="11"/>
        <v>0</v>
      </c>
      <c r="AQ10">
        <f t="shared" si="12"/>
        <v>0</v>
      </c>
      <c r="AR10">
        <f t="shared" si="13"/>
        <v>0</v>
      </c>
      <c r="AS10" s="4">
        <f t="shared" si="14"/>
        <v>72</v>
      </c>
    </row>
    <row r="11" spans="1:45" ht="15" customHeight="1" x14ac:dyDescent="0.25">
      <c r="A11" s="5">
        <v>9</v>
      </c>
      <c r="B11" s="17" t="s">
        <v>46</v>
      </c>
      <c r="C11" s="37" t="s">
        <v>51</v>
      </c>
      <c r="D11" s="30">
        <v>180.4</v>
      </c>
      <c r="E11" s="22">
        <v>57.25</v>
      </c>
      <c r="F11" s="7">
        <v>24</v>
      </c>
      <c r="G11" s="22">
        <v>60</v>
      </c>
      <c r="H11" s="7">
        <v>24</v>
      </c>
      <c r="I11" s="22">
        <v>37.08</v>
      </c>
      <c r="J11" s="7">
        <v>24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9">
        <f t="shared" si="0"/>
        <v>51.443333333333335</v>
      </c>
      <c r="AF11">
        <f t="shared" si="1"/>
        <v>1374</v>
      </c>
      <c r="AG11">
        <f t="shared" si="2"/>
        <v>1440</v>
      </c>
      <c r="AH11">
        <f t="shared" si="3"/>
        <v>889.92</v>
      </c>
      <c r="AI11">
        <f t="shared" si="4"/>
        <v>0</v>
      </c>
      <c r="AJ11">
        <f t="shared" si="5"/>
        <v>0</v>
      </c>
      <c r="AK11">
        <f t="shared" si="6"/>
        <v>0</v>
      </c>
      <c r="AL11">
        <f t="shared" si="7"/>
        <v>0</v>
      </c>
      <c r="AM11">
        <f t="shared" si="8"/>
        <v>0</v>
      </c>
      <c r="AN11">
        <f t="shared" si="9"/>
        <v>0</v>
      </c>
      <c r="AO11">
        <f t="shared" si="10"/>
        <v>0</v>
      </c>
      <c r="AP11">
        <f t="shared" si="11"/>
        <v>0</v>
      </c>
      <c r="AQ11">
        <f t="shared" si="12"/>
        <v>0</v>
      </c>
      <c r="AR11">
        <f t="shared" si="13"/>
        <v>0</v>
      </c>
      <c r="AS11" s="4">
        <f t="shared" si="14"/>
        <v>72</v>
      </c>
    </row>
    <row r="12" spans="1:45" ht="15" customHeight="1" x14ac:dyDescent="0.25">
      <c r="A12" s="5">
        <v>10</v>
      </c>
      <c r="B12" s="17" t="s">
        <v>46</v>
      </c>
      <c r="C12" s="37" t="s">
        <v>58</v>
      </c>
      <c r="D12" s="30">
        <v>180.2</v>
      </c>
      <c r="E12" s="22">
        <v>44.78</v>
      </c>
      <c r="F12" s="7">
        <v>23</v>
      </c>
      <c r="G12" s="22">
        <v>45.42</v>
      </c>
      <c r="H12" s="7">
        <v>24</v>
      </c>
      <c r="I12" s="22">
        <v>61.92</v>
      </c>
      <c r="J12" s="7">
        <v>24</v>
      </c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9">
        <f t="shared" si="0"/>
        <v>50.790140845070418</v>
      </c>
      <c r="AF12">
        <f t="shared" si="1"/>
        <v>1029.94</v>
      </c>
      <c r="AG12">
        <f t="shared" si="2"/>
        <v>1090.08</v>
      </c>
      <c r="AH12">
        <f t="shared" si="3"/>
        <v>1486.08</v>
      </c>
      <c r="AI12">
        <f t="shared" si="4"/>
        <v>0</v>
      </c>
      <c r="AJ12">
        <f t="shared" si="5"/>
        <v>0</v>
      </c>
      <c r="AK12">
        <f t="shared" si="6"/>
        <v>0</v>
      </c>
      <c r="AL12">
        <f t="shared" si="7"/>
        <v>0</v>
      </c>
      <c r="AM12">
        <f t="shared" si="8"/>
        <v>0</v>
      </c>
      <c r="AN12">
        <f t="shared" si="9"/>
        <v>0</v>
      </c>
      <c r="AO12">
        <f t="shared" si="10"/>
        <v>0</v>
      </c>
      <c r="AP12">
        <f t="shared" si="11"/>
        <v>0</v>
      </c>
      <c r="AQ12">
        <f t="shared" si="12"/>
        <v>0</v>
      </c>
      <c r="AR12">
        <f t="shared" si="13"/>
        <v>0</v>
      </c>
      <c r="AS12" s="4">
        <f t="shared" si="14"/>
        <v>71</v>
      </c>
    </row>
    <row r="13" spans="1:45" ht="15" customHeight="1" x14ac:dyDescent="0.25">
      <c r="A13" s="5">
        <v>11</v>
      </c>
      <c r="B13" s="17" t="s">
        <v>46</v>
      </c>
      <c r="C13" s="37" t="s">
        <v>62</v>
      </c>
      <c r="D13" s="30">
        <v>177</v>
      </c>
      <c r="E13" s="22">
        <v>51.3</v>
      </c>
      <c r="F13" s="7">
        <v>23</v>
      </c>
      <c r="G13" s="22">
        <v>54.17</v>
      </c>
      <c r="H13" s="7">
        <v>24</v>
      </c>
      <c r="I13" s="22">
        <v>42.5</v>
      </c>
      <c r="J13" s="7">
        <v>24</v>
      </c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9">
        <f t="shared" si="0"/>
        <v>49.295492957746475</v>
      </c>
      <c r="AF13">
        <f t="shared" si="1"/>
        <v>1179.8999999999999</v>
      </c>
      <c r="AG13">
        <f t="shared" si="2"/>
        <v>1300.08</v>
      </c>
      <c r="AH13">
        <f t="shared" si="3"/>
        <v>1020</v>
      </c>
      <c r="AI13">
        <f t="shared" si="4"/>
        <v>0</v>
      </c>
      <c r="AJ13">
        <f t="shared" si="5"/>
        <v>0</v>
      </c>
      <c r="AK13">
        <f t="shared" si="6"/>
        <v>0</v>
      </c>
      <c r="AL13">
        <f t="shared" si="7"/>
        <v>0</v>
      </c>
      <c r="AM13">
        <f t="shared" si="8"/>
        <v>0</v>
      </c>
      <c r="AN13">
        <f t="shared" si="9"/>
        <v>0</v>
      </c>
      <c r="AO13">
        <f t="shared" si="10"/>
        <v>0</v>
      </c>
      <c r="AP13">
        <f t="shared" si="11"/>
        <v>0</v>
      </c>
      <c r="AQ13">
        <f t="shared" si="12"/>
        <v>0</v>
      </c>
      <c r="AR13">
        <f t="shared" si="13"/>
        <v>0</v>
      </c>
      <c r="AS13" s="4">
        <f t="shared" si="14"/>
        <v>71</v>
      </c>
    </row>
    <row r="14" spans="1:45" ht="15" customHeight="1" x14ac:dyDescent="0.25">
      <c r="A14" s="5">
        <v>12</v>
      </c>
      <c r="B14" s="17" t="s">
        <v>46</v>
      </c>
      <c r="C14" s="39" t="s">
        <v>60</v>
      </c>
      <c r="D14" s="30">
        <v>174.2</v>
      </c>
      <c r="E14" s="22">
        <v>50</v>
      </c>
      <c r="F14" s="7">
        <v>24</v>
      </c>
      <c r="G14" s="22">
        <v>32.5</v>
      </c>
      <c r="H14" s="7">
        <v>24</v>
      </c>
      <c r="I14" s="22">
        <v>55.17</v>
      </c>
      <c r="J14" s="7">
        <v>24</v>
      </c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9">
        <f t="shared" si="0"/>
        <v>45.89</v>
      </c>
      <c r="AF14">
        <f t="shared" si="1"/>
        <v>1200</v>
      </c>
      <c r="AG14">
        <f t="shared" si="2"/>
        <v>780</v>
      </c>
      <c r="AH14">
        <f t="shared" si="3"/>
        <v>1324.08</v>
      </c>
      <c r="AI14">
        <f t="shared" si="4"/>
        <v>0</v>
      </c>
      <c r="AJ14">
        <f t="shared" si="5"/>
        <v>0</v>
      </c>
      <c r="AK14">
        <f t="shared" si="6"/>
        <v>0</v>
      </c>
      <c r="AL14">
        <f t="shared" si="7"/>
        <v>0</v>
      </c>
      <c r="AM14">
        <f t="shared" si="8"/>
        <v>0</v>
      </c>
      <c r="AN14">
        <f t="shared" si="9"/>
        <v>0</v>
      </c>
      <c r="AO14">
        <f t="shared" si="10"/>
        <v>0</v>
      </c>
      <c r="AP14">
        <f t="shared" si="11"/>
        <v>0</v>
      </c>
      <c r="AQ14">
        <f t="shared" si="12"/>
        <v>0</v>
      </c>
      <c r="AR14">
        <f t="shared" si="13"/>
        <v>0</v>
      </c>
      <c r="AS14" s="4">
        <f t="shared" si="14"/>
        <v>72</v>
      </c>
    </row>
    <row r="15" spans="1:45" ht="15" customHeight="1" x14ac:dyDescent="0.25">
      <c r="A15" s="5">
        <v>13</v>
      </c>
      <c r="B15" s="41" t="s">
        <v>46</v>
      </c>
      <c r="C15" s="42" t="s">
        <v>98</v>
      </c>
      <c r="D15" s="32">
        <v>170.9</v>
      </c>
      <c r="E15" s="22">
        <v>36</v>
      </c>
      <c r="F15" s="7">
        <v>24</v>
      </c>
      <c r="G15" s="22">
        <v>52.6</v>
      </c>
      <c r="H15" s="7">
        <v>24</v>
      </c>
      <c r="I15" s="22">
        <v>48.58</v>
      </c>
      <c r="J15" s="7">
        <v>24</v>
      </c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9">
        <f t="shared" si="0"/>
        <v>45.726666666666667</v>
      </c>
      <c r="AF15">
        <f t="shared" si="1"/>
        <v>864</v>
      </c>
      <c r="AG15">
        <f t="shared" si="2"/>
        <v>1262.4000000000001</v>
      </c>
      <c r="AH15">
        <f t="shared" si="3"/>
        <v>1165.92</v>
      </c>
      <c r="AI15">
        <f t="shared" si="4"/>
        <v>0</v>
      </c>
      <c r="AJ15">
        <f t="shared" si="5"/>
        <v>0</v>
      </c>
      <c r="AK15">
        <f t="shared" si="6"/>
        <v>0</v>
      </c>
      <c r="AL15">
        <f t="shared" si="7"/>
        <v>0</v>
      </c>
      <c r="AM15">
        <f t="shared" si="8"/>
        <v>0</v>
      </c>
      <c r="AN15">
        <f t="shared" si="9"/>
        <v>0</v>
      </c>
      <c r="AO15">
        <f t="shared" si="10"/>
        <v>0</v>
      </c>
      <c r="AP15">
        <f t="shared" si="11"/>
        <v>0</v>
      </c>
      <c r="AQ15">
        <f t="shared" si="12"/>
        <v>0</v>
      </c>
      <c r="AR15">
        <f t="shared" si="13"/>
        <v>0</v>
      </c>
      <c r="AS15" s="4">
        <f t="shared" si="14"/>
        <v>72</v>
      </c>
    </row>
    <row r="16" spans="1:45" ht="15" customHeight="1" x14ac:dyDescent="0.25">
      <c r="A16" s="5">
        <v>14</v>
      </c>
      <c r="B16" s="17" t="s">
        <v>46</v>
      </c>
      <c r="C16" s="40" t="s">
        <v>52</v>
      </c>
      <c r="D16" s="30">
        <v>183.6</v>
      </c>
      <c r="E16" s="22">
        <v>39.83</v>
      </c>
      <c r="F16" s="7">
        <v>24</v>
      </c>
      <c r="G16" s="22">
        <v>42.92</v>
      </c>
      <c r="H16" s="7">
        <v>24</v>
      </c>
      <c r="I16" s="22">
        <v>53.33</v>
      </c>
      <c r="J16" s="7">
        <v>24</v>
      </c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9">
        <f t="shared" si="0"/>
        <v>45.36</v>
      </c>
      <c r="AF16">
        <f t="shared" si="1"/>
        <v>955.92</v>
      </c>
      <c r="AG16">
        <f t="shared" si="2"/>
        <v>1030.08</v>
      </c>
      <c r="AH16">
        <f t="shared" si="3"/>
        <v>1279.92</v>
      </c>
      <c r="AI16">
        <f t="shared" si="4"/>
        <v>0</v>
      </c>
      <c r="AJ16">
        <f t="shared" si="5"/>
        <v>0</v>
      </c>
      <c r="AK16">
        <f t="shared" si="6"/>
        <v>0</v>
      </c>
      <c r="AL16">
        <f t="shared" si="7"/>
        <v>0</v>
      </c>
      <c r="AM16">
        <f t="shared" si="8"/>
        <v>0</v>
      </c>
      <c r="AN16">
        <f t="shared" si="9"/>
        <v>0</v>
      </c>
      <c r="AO16">
        <f t="shared" si="10"/>
        <v>0</v>
      </c>
      <c r="AP16">
        <f t="shared" si="11"/>
        <v>0</v>
      </c>
      <c r="AQ16">
        <f t="shared" si="12"/>
        <v>0</v>
      </c>
      <c r="AR16">
        <f t="shared" si="13"/>
        <v>0</v>
      </c>
      <c r="AS16" s="4">
        <f t="shared" si="14"/>
        <v>72</v>
      </c>
    </row>
    <row r="17" spans="1:45" ht="15" customHeight="1" x14ac:dyDescent="0.25">
      <c r="A17" s="5">
        <v>15</v>
      </c>
      <c r="B17" s="17" t="s">
        <v>46</v>
      </c>
      <c r="C17" s="37" t="s">
        <v>73</v>
      </c>
      <c r="D17" s="30">
        <v>170.4</v>
      </c>
      <c r="E17" s="22">
        <v>55.21</v>
      </c>
      <c r="F17" s="7">
        <v>24</v>
      </c>
      <c r="G17" s="22">
        <v>38.020000000000003</v>
      </c>
      <c r="H17" s="7">
        <v>24</v>
      </c>
      <c r="I17" s="22">
        <v>40.25</v>
      </c>
      <c r="J17" s="7">
        <v>24</v>
      </c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9">
        <f t="shared" si="0"/>
        <v>44.493333333333332</v>
      </c>
      <c r="AF17">
        <f t="shared" si="1"/>
        <v>1325.04</v>
      </c>
      <c r="AG17">
        <f t="shared" si="2"/>
        <v>912.48</v>
      </c>
      <c r="AH17">
        <f t="shared" si="3"/>
        <v>966</v>
      </c>
      <c r="AI17">
        <f t="shared" si="4"/>
        <v>0</v>
      </c>
      <c r="AJ17">
        <f t="shared" si="5"/>
        <v>0</v>
      </c>
      <c r="AK17">
        <f t="shared" si="6"/>
        <v>0</v>
      </c>
      <c r="AL17">
        <f t="shared" si="7"/>
        <v>0</v>
      </c>
      <c r="AM17">
        <f t="shared" si="8"/>
        <v>0</v>
      </c>
      <c r="AN17">
        <f t="shared" si="9"/>
        <v>0</v>
      </c>
      <c r="AO17">
        <f t="shared" si="10"/>
        <v>0</v>
      </c>
      <c r="AP17">
        <f t="shared" si="11"/>
        <v>0</v>
      </c>
      <c r="AQ17">
        <f t="shared" si="12"/>
        <v>0</v>
      </c>
      <c r="AR17">
        <f t="shared" si="13"/>
        <v>0</v>
      </c>
      <c r="AS17" s="4">
        <f t="shared" si="14"/>
        <v>72</v>
      </c>
    </row>
    <row r="18" spans="1:45" ht="15" customHeight="1" thickBot="1" x14ac:dyDescent="0.3">
      <c r="A18" s="5">
        <v>16</v>
      </c>
      <c r="B18" s="17" t="s">
        <v>46</v>
      </c>
      <c r="C18" s="37" t="s">
        <v>49</v>
      </c>
      <c r="D18" s="30">
        <v>181.6</v>
      </c>
      <c r="E18" s="22">
        <v>39.75</v>
      </c>
      <c r="F18" s="7">
        <v>24</v>
      </c>
      <c r="G18" s="22">
        <v>44.17</v>
      </c>
      <c r="H18" s="7">
        <v>24</v>
      </c>
      <c r="I18" s="22">
        <v>39.58</v>
      </c>
      <c r="J18" s="7">
        <v>24</v>
      </c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9">
        <f t="shared" si="0"/>
        <v>41.166666666666664</v>
      </c>
      <c r="AF18">
        <f t="shared" si="1"/>
        <v>954</v>
      </c>
      <c r="AG18">
        <f t="shared" si="2"/>
        <v>1060.08</v>
      </c>
      <c r="AH18">
        <f t="shared" si="3"/>
        <v>949.92</v>
      </c>
      <c r="AI18">
        <f t="shared" si="4"/>
        <v>0</v>
      </c>
      <c r="AJ18">
        <f t="shared" si="5"/>
        <v>0</v>
      </c>
      <c r="AK18">
        <f t="shared" si="6"/>
        <v>0</v>
      </c>
      <c r="AL18">
        <f t="shared" si="7"/>
        <v>0</v>
      </c>
      <c r="AM18">
        <f t="shared" si="8"/>
        <v>0</v>
      </c>
      <c r="AN18">
        <f t="shared" si="9"/>
        <v>0</v>
      </c>
      <c r="AO18">
        <f t="shared" si="10"/>
        <v>0</v>
      </c>
      <c r="AP18">
        <f t="shared" si="11"/>
        <v>0</v>
      </c>
      <c r="AQ18">
        <f t="shared" si="12"/>
        <v>0</v>
      </c>
      <c r="AR18">
        <f t="shared" si="13"/>
        <v>0</v>
      </c>
      <c r="AS18" s="4">
        <f t="shared" si="14"/>
        <v>72</v>
      </c>
    </row>
    <row r="19" spans="1:45" ht="15" customHeight="1" x14ac:dyDescent="0.25">
      <c r="A19" s="5"/>
      <c r="B19" s="21"/>
      <c r="C19" s="44" t="s">
        <v>110</v>
      </c>
      <c r="D19" s="30"/>
      <c r="E19" s="22"/>
      <c r="F19" s="7"/>
      <c r="G19" s="22"/>
      <c r="H19" s="7"/>
      <c r="I19" s="22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9"/>
      <c r="AS19" s="4"/>
    </row>
    <row r="20" spans="1:45" ht="15" customHeight="1" x14ac:dyDescent="0.25">
      <c r="A20" s="5">
        <v>1</v>
      </c>
      <c r="B20" s="18" t="s">
        <v>47</v>
      </c>
      <c r="C20" s="37" t="s">
        <v>59</v>
      </c>
      <c r="D20" s="30">
        <v>156</v>
      </c>
      <c r="E20" s="22">
        <v>51.75</v>
      </c>
      <c r="F20" s="7">
        <v>24</v>
      </c>
      <c r="G20" s="22">
        <v>63.59</v>
      </c>
      <c r="H20" s="7">
        <v>23</v>
      </c>
      <c r="I20" s="22">
        <v>60.25</v>
      </c>
      <c r="J20" s="7">
        <v>24</v>
      </c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9">
        <f t="shared" ref="AE20:AE36" si="15">IF(AS20=0,"",SUM(AF20:AR20)/AS20)</f>
        <v>58.458732394366194</v>
      </c>
      <c r="AF20">
        <f t="shared" ref="AF20:AF34" si="16">E20*F20</f>
        <v>1242</v>
      </c>
      <c r="AG20">
        <f t="shared" ref="AG20:AG36" si="17">G20*H20</f>
        <v>1462.5700000000002</v>
      </c>
      <c r="AH20">
        <f t="shared" ref="AH20:AH34" si="18">I20*J20</f>
        <v>1446</v>
      </c>
      <c r="AI20">
        <f t="shared" ref="AI20:AI34" si="19">K20*L20</f>
        <v>0</v>
      </c>
      <c r="AJ20">
        <f t="shared" ref="AJ20:AJ34" si="20">M20*N20</f>
        <v>0</v>
      </c>
      <c r="AK20">
        <f t="shared" ref="AK20:AK34" si="21">O20*P20</f>
        <v>0</v>
      </c>
      <c r="AL20">
        <f t="shared" ref="AL20:AL34" si="22">Q20*R20</f>
        <v>0</v>
      </c>
      <c r="AM20">
        <f t="shared" ref="AM20:AM34" si="23">S20*T20</f>
        <v>0</v>
      </c>
      <c r="AN20">
        <f t="shared" ref="AN20:AN34" si="24">U20*V20</f>
        <v>0</v>
      </c>
      <c r="AO20">
        <f t="shared" ref="AO20:AO34" si="25">W20*X20</f>
        <v>0</v>
      </c>
      <c r="AP20">
        <f t="shared" ref="AP20:AP34" si="26">Y20*Z20</f>
        <v>0</v>
      </c>
      <c r="AQ20">
        <f t="shared" ref="AQ20:AQ34" si="27">AA20*AB20</f>
        <v>0</v>
      </c>
      <c r="AR20">
        <f t="shared" ref="AR20:AR34" si="28">AC20*AD20</f>
        <v>0</v>
      </c>
      <c r="AS20" s="4">
        <f t="shared" ref="AS20:AS34" si="29">F20+H20+J20+L20+N20+P20+R20+T20+V20+X20+Z20+AB20+AD20</f>
        <v>71</v>
      </c>
    </row>
    <row r="21" spans="1:45" ht="15" customHeight="1" x14ac:dyDescent="0.25">
      <c r="A21" s="5">
        <v>2</v>
      </c>
      <c r="B21" s="18" t="s">
        <v>47</v>
      </c>
      <c r="C21" s="37" t="s">
        <v>61</v>
      </c>
      <c r="D21" s="30">
        <v>157.4</v>
      </c>
      <c r="E21" s="22">
        <v>50.89</v>
      </c>
      <c r="F21" s="7">
        <v>24</v>
      </c>
      <c r="G21" s="22">
        <v>65.47</v>
      </c>
      <c r="H21" s="7">
        <v>24</v>
      </c>
      <c r="I21" s="22">
        <v>59</v>
      </c>
      <c r="J21" s="7">
        <v>24</v>
      </c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9">
        <f t="shared" si="15"/>
        <v>58.45333333333334</v>
      </c>
      <c r="AF21">
        <f t="shared" si="16"/>
        <v>1221.3600000000001</v>
      </c>
      <c r="AG21">
        <f t="shared" si="17"/>
        <v>1571.28</v>
      </c>
      <c r="AH21">
        <f t="shared" si="18"/>
        <v>1416</v>
      </c>
      <c r="AI21">
        <f t="shared" si="19"/>
        <v>0</v>
      </c>
      <c r="AJ21">
        <f t="shared" si="20"/>
        <v>0</v>
      </c>
      <c r="AK21">
        <f t="shared" si="21"/>
        <v>0</v>
      </c>
      <c r="AL21">
        <f t="shared" si="22"/>
        <v>0</v>
      </c>
      <c r="AM21">
        <f t="shared" si="23"/>
        <v>0</v>
      </c>
      <c r="AN21">
        <f t="shared" si="24"/>
        <v>0</v>
      </c>
      <c r="AO21">
        <f t="shared" si="25"/>
        <v>0</v>
      </c>
      <c r="AP21">
        <f t="shared" si="26"/>
        <v>0</v>
      </c>
      <c r="AQ21">
        <f t="shared" si="27"/>
        <v>0</v>
      </c>
      <c r="AR21">
        <f t="shared" si="28"/>
        <v>0</v>
      </c>
      <c r="AS21" s="4">
        <f t="shared" si="29"/>
        <v>72</v>
      </c>
    </row>
    <row r="22" spans="1:45" ht="15" customHeight="1" x14ac:dyDescent="0.25">
      <c r="A22" s="5">
        <v>3</v>
      </c>
      <c r="B22" s="18" t="s">
        <v>47</v>
      </c>
      <c r="C22" s="37" t="s">
        <v>104</v>
      </c>
      <c r="D22" s="30">
        <v>157.4</v>
      </c>
      <c r="E22" s="22">
        <v>53.75</v>
      </c>
      <c r="F22" s="7">
        <v>24</v>
      </c>
      <c r="G22" s="22">
        <v>61.09</v>
      </c>
      <c r="H22" s="7">
        <v>24</v>
      </c>
      <c r="I22" s="22">
        <v>50</v>
      </c>
      <c r="J22" s="7">
        <v>24</v>
      </c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9">
        <f t="shared" si="15"/>
        <v>54.946666666666665</v>
      </c>
      <c r="AF22">
        <f t="shared" si="16"/>
        <v>1290</v>
      </c>
      <c r="AG22">
        <f t="shared" si="17"/>
        <v>1466.16</v>
      </c>
      <c r="AH22">
        <f t="shared" si="18"/>
        <v>1200</v>
      </c>
      <c r="AI22">
        <f t="shared" si="19"/>
        <v>0</v>
      </c>
      <c r="AJ22">
        <f t="shared" si="20"/>
        <v>0</v>
      </c>
      <c r="AK22">
        <f t="shared" si="21"/>
        <v>0</v>
      </c>
      <c r="AL22">
        <f t="shared" si="22"/>
        <v>0</v>
      </c>
      <c r="AM22">
        <f t="shared" si="23"/>
        <v>0</v>
      </c>
      <c r="AN22">
        <f t="shared" si="24"/>
        <v>0</v>
      </c>
      <c r="AO22">
        <f t="shared" si="25"/>
        <v>0</v>
      </c>
      <c r="AP22">
        <f t="shared" si="26"/>
        <v>0</v>
      </c>
      <c r="AQ22">
        <f t="shared" si="27"/>
        <v>0</v>
      </c>
      <c r="AR22">
        <f t="shared" si="28"/>
        <v>0</v>
      </c>
      <c r="AS22" s="4">
        <f t="shared" si="29"/>
        <v>72</v>
      </c>
    </row>
    <row r="23" spans="1:45" ht="15" customHeight="1" x14ac:dyDescent="0.25">
      <c r="A23" s="5">
        <v>4</v>
      </c>
      <c r="B23" s="18" t="s">
        <v>47</v>
      </c>
      <c r="C23" s="37" t="s">
        <v>66</v>
      </c>
      <c r="D23" s="30">
        <v>162</v>
      </c>
      <c r="E23" s="22">
        <v>48.44</v>
      </c>
      <c r="F23" s="7">
        <v>24</v>
      </c>
      <c r="G23" s="22">
        <v>60.42</v>
      </c>
      <c r="H23" s="7">
        <v>24</v>
      </c>
      <c r="I23" s="22">
        <v>54.33</v>
      </c>
      <c r="J23" s="7">
        <v>24</v>
      </c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9">
        <f t="shared" si="15"/>
        <v>54.396666666666668</v>
      </c>
      <c r="AF23">
        <f t="shared" si="16"/>
        <v>1162.56</v>
      </c>
      <c r="AG23">
        <f t="shared" si="17"/>
        <v>1450.08</v>
      </c>
      <c r="AH23">
        <f t="shared" si="18"/>
        <v>1303.92</v>
      </c>
      <c r="AI23">
        <f t="shared" si="19"/>
        <v>0</v>
      </c>
      <c r="AJ23">
        <f t="shared" si="20"/>
        <v>0</v>
      </c>
      <c r="AK23">
        <f t="shared" si="21"/>
        <v>0</v>
      </c>
      <c r="AL23">
        <f t="shared" si="22"/>
        <v>0</v>
      </c>
      <c r="AM23">
        <f t="shared" si="23"/>
        <v>0</v>
      </c>
      <c r="AN23">
        <f t="shared" si="24"/>
        <v>0</v>
      </c>
      <c r="AO23">
        <f t="shared" si="25"/>
        <v>0</v>
      </c>
      <c r="AP23">
        <f t="shared" si="26"/>
        <v>0</v>
      </c>
      <c r="AQ23">
        <f t="shared" si="27"/>
        <v>0</v>
      </c>
      <c r="AR23">
        <f t="shared" si="28"/>
        <v>0</v>
      </c>
      <c r="AS23" s="4">
        <f t="shared" si="29"/>
        <v>72</v>
      </c>
    </row>
    <row r="24" spans="1:45" ht="15" customHeight="1" x14ac:dyDescent="0.25">
      <c r="A24" s="5">
        <v>5</v>
      </c>
      <c r="B24" s="18" t="s">
        <v>47</v>
      </c>
      <c r="C24" s="37" t="s">
        <v>72</v>
      </c>
      <c r="D24" s="30">
        <v>158.6</v>
      </c>
      <c r="E24" s="22"/>
      <c r="F24" s="7"/>
      <c r="G24" s="22">
        <v>45.47</v>
      </c>
      <c r="H24" s="7">
        <v>24</v>
      </c>
      <c r="I24" s="22">
        <v>62.08</v>
      </c>
      <c r="J24" s="7">
        <v>24</v>
      </c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9">
        <f t="shared" si="15"/>
        <v>53.774999999999999</v>
      </c>
      <c r="AF24">
        <f t="shared" si="16"/>
        <v>0</v>
      </c>
      <c r="AG24">
        <f t="shared" si="17"/>
        <v>1091.28</v>
      </c>
      <c r="AH24">
        <f t="shared" si="18"/>
        <v>1489.92</v>
      </c>
      <c r="AI24">
        <f t="shared" si="19"/>
        <v>0</v>
      </c>
      <c r="AJ24">
        <f t="shared" si="20"/>
        <v>0</v>
      </c>
      <c r="AK24">
        <f t="shared" si="21"/>
        <v>0</v>
      </c>
      <c r="AL24">
        <f t="shared" si="22"/>
        <v>0</v>
      </c>
      <c r="AM24">
        <f t="shared" si="23"/>
        <v>0</v>
      </c>
      <c r="AN24">
        <f t="shared" si="24"/>
        <v>0</v>
      </c>
      <c r="AO24">
        <f t="shared" si="25"/>
        <v>0</v>
      </c>
      <c r="AP24">
        <f t="shared" si="26"/>
        <v>0</v>
      </c>
      <c r="AQ24">
        <f t="shared" si="27"/>
        <v>0</v>
      </c>
      <c r="AR24">
        <f t="shared" si="28"/>
        <v>0</v>
      </c>
      <c r="AS24" s="4">
        <f t="shared" si="29"/>
        <v>48</v>
      </c>
    </row>
    <row r="25" spans="1:45" ht="15" customHeight="1" x14ac:dyDescent="0.25">
      <c r="A25" s="5">
        <v>6</v>
      </c>
      <c r="B25" s="18" t="s">
        <v>47</v>
      </c>
      <c r="C25" s="37" t="s">
        <v>94</v>
      </c>
      <c r="D25" s="30">
        <v>164</v>
      </c>
      <c r="E25" s="22">
        <v>52.6</v>
      </c>
      <c r="F25" s="7">
        <v>24</v>
      </c>
      <c r="G25" s="22">
        <v>53.13</v>
      </c>
      <c r="H25" s="7">
        <v>24</v>
      </c>
      <c r="I25" s="22">
        <v>54.17</v>
      </c>
      <c r="J25" s="7">
        <v>24</v>
      </c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9">
        <f t="shared" si="15"/>
        <v>53.300000000000004</v>
      </c>
      <c r="AF25">
        <f t="shared" si="16"/>
        <v>1262.4000000000001</v>
      </c>
      <c r="AG25">
        <f t="shared" si="17"/>
        <v>1275.1200000000001</v>
      </c>
      <c r="AH25">
        <f t="shared" si="18"/>
        <v>1300.08</v>
      </c>
      <c r="AI25">
        <f t="shared" si="19"/>
        <v>0</v>
      </c>
      <c r="AJ25">
        <f t="shared" si="20"/>
        <v>0</v>
      </c>
      <c r="AK25">
        <f t="shared" si="21"/>
        <v>0</v>
      </c>
      <c r="AL25">
        <f t="shared" si="22"/>
        <v>0</v>
      </c>
      <c r="AM25">
        <f t="shared" si="23"/>
        <v>0</v>
      </c>
      <c r="AN25">
        <f t="shared" si="24"/>
        <v>0</v>
      </c>
      <c r="AO25">
        <f t="shared" si="25"/>
        <v>0</v>
      </c>
      <c r="AP25">
        <f t="shared" si="26"/>
        <v>0</v>
      </c>
      <c r="AQ25">
        <f t="shared" si="27"/>
        <v>0</v>
      </c>
      <c r="AR25">
        <f t="shared" si="28"/>
        <v>0</v>
      </c>
      <c r="AS25" s="4">
        <f t="shared" si="29"/>
        <v>72</v>
      </c>
    </row>
    <row r="26" spans="1:45" ht="15" customHeight="1" x14ac:dyDescent="0.25">
      <c r="A26" s="5">
        <v>7</v>
      </c>
      <c r="B26" s="18" t="s">
        <v>47</v>
      </c>
      <c r="C26" s="37" t="s">
        <v>102</v>
      </c>
      <c r="D26" s="30">
        <v>157.19999999999999</v>
      </c>
      <c r="E26" s="22"/>
      <c r="F26" s="7"/>
      <c r="G26" s="22"/>
      <c r="H26" s="7"/>
      <c r="I26" s="22">
        <v>52.92</v>
      </c>
      <c r="J26" s="7">
        <v>24</v>
      </c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9">
        <f t="shared" si="15"/>
        <v>52.919999999999995</v>
      </c>
      <c r="AF26">
        <f t="shared" si="16"/>
        <v>0</v>
      </c>
      <c r="AG26">
        <f t="shared" si="17"/>
        <v>0</v>
      </c>
      <c r="AH26">
        <f t="shared" si="18"/>
        <v>1270.08</v>
      </c>
      <c r="AI26">
        <f t="shared" si="19"/>
        <v>0</v>
      </c>
      <c r="AJ26">
        <f t="shared" si="20"/>
        <v>0</v>
      </c>
      <c r="AK26">
        <f t="shared" si="21"/>
        <v>0</v>
      </c>
      <c r="AL26">
        <f t="shared" si="22"/>
        <v>0</v>
      </c>
      <c r="AM26">
        <f t="shared" si="23"/>
        <v>0</v>
      </c>
      <c r="AN26">
        <f t="shared" si="24"/>
        <v>0</v>
      </c>
      <c r="AO26">
        <f t="shared" si="25"/>
        <v>0</v>
      </c>
      <c r="AP26">
        <f t="shared" si="26"/>
        <v>0</v>
      </c>
      <c r="AQ26">
        <f t="shared" si="27"/>
        <v>0</v>
      </c>
      <c r="AR26">
        <f t="shared" si="28"/>
        <v>0</v>
      </c>
      <c r="AS26" s="4">
        <f t="shared" si="29"/>
        <v>24</v>
      </c>
    </row>
    <row r="27" spans="1:45" ht="15" customHeight="1" x14ac:dyDescent="0.25">
      <c r="A27" s="5">
        <v>8</v>
      </c>
      <c r="B27" s="18" t="s">
        <v>47</v>
      </c>
      <c r="C27" s="37" t="s">
        <v>80</v>
      </c>
      <c r="D27" s="30">
        <v>166</v>
      </c>
      <c r="E27" s="22">
        <v>56.25</v>
      </c>
      <c r="F27" s="7">
        <v>24</v>
      </c>
      <c r="G27" s="22">
        <v>42.19</v>
      </c>
      <c r="H27" s="7">
        <v>24</v>
      </c>
      <c r="I27" s="22">
        <v>49.33</v>
      </c>
      <c r="J27" s="7">
        <v>24</v>
      </c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9">
        <f t="shared" si="15"/>
        <v>49.256666666666668</v>
      </c>
      <c r="AF27">
        <f t="shared" si="16"/>
        <v>1350</v>
      </c>
      <c r="AG27">
        <f t="shared" si="17"/>
        <v>1012.56</v>
      </c>
      <c r="AH27">
        <f t="shared" si="18"/>
        <v>1183.92</v>
      </c>
      <c r="AI27">
        <f t="shared" si="19"/>
        <v>0</v>
      </c>
      <c r="AJ27">
        <f t="shared" si="20"/>
        <v>0</v>
      </c>
      <c r="AK27">
        <f t="shared" si="21"/>
        <v>0</v>
      </c>
      <c r="AL27">
        <f t="shared" si="22"/>
        <v>0</v>
      </c>
      <c r="AM27">
        <f t="shared" si="23"/>
        <v>0</v>
      </c>
      <c r="AN27">
        <f t="shared" si="24"/>
        <v>0</v>
      </c>
      <c r="AO27">
        <f t="shared" si="25"/>
        <v>0</v>
      </c>
      <c r="AP27">
        <f t="shared" si="26"/>
        <v>0</v>
      </c>
      <c r="AQ27">
        <f t="shared" si="27"/>
        <v>0</v>
      </c>
      <c r="AR27">
        <f t="shared" si="28"/>
        <v>0</v>
      </c>
      <c r="AS27" s="4">
        <f t="shared" si="29"/>
        <v>72</v>
      </c>
    </row>
    <row r="28" spans="1:45" ht="15" customHeight="1" x14ac:dyDescent="0.25">
      <c r="A28" s="5">
        <v>9</v>
      </c>
      <c r="B28" s="18" t="s">
        <v>47</v>
      </c>
      <c r="C28" s="37" t="s">
        <v>87</v>
      </c>
      <c r="D28" s="30">
        <v>156</v>
      </c>
      <c r="E28" s="22">
        <v>51.09</v>
      </c>
      <c r="F28" s="7">
        <v>23</v>
      </c>
      <c r="G28" s="22">
        <v>41.85</v>
      </c>
      <c r="H28" s="7">
        <v>23</v>
      </c>
      <c r="I28" s="22">
        <v>53.54</v>
      </c>
      <c r="J28" s="7">
        <v>24</v>
      </c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9">
        <f t="shared" si="15"/>
        <v>48.894000000000005</v>
      </c>
      <c r="AF28">
        <f t="shared" si="16"/>
        <v>1175.0700000000002</v>
      </c>
      <c r="AG28">
        <f t="shared" si="17"/>
        <v>962.55000000000007</v>
      </c>
      <c r="AH28">
        <f t="shared" si="18"/>
        <v>1284.96</v>
      </c>
      <c r="AI28">
        <f t="shared" si="19"/>
        <v>0</v>
      </c>
      <c r="AJ28">
        <f t="shared" si="20"/>
        <v>0</v>
      </c>
      <c r="AK28">
        <f t="shared" si="21"/>
        <v>0</v>
      </c>
      <c r="AL28">
        <f t="shared" si="22"/>
        <v>0</v>
      </c>
      <c r="AM28">
        <f t="shared" si="23"/>
        <v>0</v>
      </c>
      <c r="AN28">
        <f t="shared" si="24"/>
        <v>0</v>
      </c>
      <c r="AO28">
        <f t="shared" si="25"/>
        <v>0</v>
      </c>
      <c r="AP28">
        <f t="shared" si="26"/>
        <v>0</v>
      </c>
      <c r="AQ28">
        <f t="shared" si="27"/>
        <v>0</v>
      </c>
      <c r="AR28">
        <f t="shared" si="28"/>
        <v>0</v>
      </c>
      <c r="AS28" s="4">
        <f t="shared" si="29"/>
        <v>70</v>
      </c>
    </row>
    <row r="29" spans="1:45" ht="15" customHeight="1" x14ac:dyDescent="0.25">
      <c r="A29" s="5">
        <v>10</v>
      </c>
      <c r="B29" s="18" t="s">
        <v>47</v>
      </c>
      <c r="C29" s="37" t="s">
        <v>69</v>
      </c>
      <c r="D29" s="30">
        <v>161.30000000000001</v>
      </c>
      <c r="E29" s="22">
        <v>52.08</v>
      </c>
      <c r="F29" s="7">
        <v>24</v>
      </c>
      <c r="G29" s="22">
        <v>49.48</v>
      </c>
      <c r="H29" s="7">
        <v>24</v>
      </c>
      <c r="I29" s="22">
        <v>43.48</v>
      </c>
      <c r="J29" s="7">
        <v>23</v>
      </c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9">
        <f t="shared" si="15"/>
        <v>48.415211267605635</v>
      </c>
      <c r="AF29">
        <f t="shared" si="16"/>
        <v>1249.92</v>
      </c>
      <c r="AG29">
        <f t="shared" si="17"/>
        <v>1187.52</v>
      </c>
      <c r="AH29">
        <f t="shared" si="18"/>
        <v>1000.04</v>
      </c>
      <c r="AI29">
        <f t="shared" si="19"/>
        <v>0</v>
      </c>
      <c r="AJ29">
        <f t="shared" si="20"/>
        <v>0</v>
      </c>
      <c r="AK29">
        <f t="shared" si="21"/>
        <v>0</v>
      </c>
      <c r="AL29">
        <f t="shared" si="22"/>
        <v>0</v>
      </c>
      <c r="AM29">
        <f t="shared" si="23"/>
        <v>0</v>
      </c>
      <c r="AN29">
        <f t="shared" si="24"/>
        <v>0</v>
      </c>
      <c r="AO29">
        <f t="shared" si="25"/>
        <v>0</v>
      </c>
      <c r="AP29">
        <f t="shared" si="26"/>
        <v>0</v>
      </c>
      <c r="AQ29">
        <f t="shared" si="27"/>
        <v>0</v>
      </c>
      <c r="AR29">
        <f t="shared" si="28"/>
        <v>0</v>
      </c>
      <c r="AS29" s="4">
        <f t="shared" si="29"/>
        <v>71</v>
      </c>
    </row>
    <row r="30" spans="1:45" ht="15" customHeight="1" x14ac:dyDescent="0.25">
      <c r="A30" s="5">
        <v>11</v>
      </c>
      <c r="B30" s="18" t="s">
        <v>47</v>
      </c>
      <c r="C30" s="37" t="s">
        <v>97</v>
      </c>
      <c r="D30" s="30">
        <v>167</v>
      </c>
      <c r="E30" s="22">
        <v>53.13</v>
      </c>
      <c r="F30" s="7">
        <v>24</v>
      </c>
      <c r="G30" s="22">
        <v>42.71</v>
      </c>
      <c r="H30" s="7">
        <v>24</v>
      </c>
      <c r="I30" s="22">
        <v>48.92</v>
      </c>
      <c r="J30" s="7">
        <v>24</v>
      </c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9">
        <f t="shared" si="15"/>
        <v>48.25333333333333</v>
      </c>
      <c r="AF30">
        <f t="shared" si="16"/>
        <v>1275.1200000000001</v>
      </c>
      <c r="AG30">
        <f t="shared" si="17"/>
        <v>1025.04</v>
      </c>
      <c r="AH30">
        <f t="shared" si="18"/>
        <v>1174.08</v>
      </c>
      <c r="AI30">
        <f t="shared" si="19"/>
        <v>0</v>
      </c>
      <c r="AJ30">
        <f t="shared" si="20"/>
        <v>0</v>
      </c>
      <c r="AK30">
        <f t="shared" si="21"/>
        <v>0</v>
      </c>
      <c r="AL30">
        <f t="shared" si="22"/>
        <v>0</v>
      </c>
      <c r="AM30">
        <f t="shared" si="23"/>
        <v>0</v>
      </c>
      <c r="AN30">
        <f t="shared" si="24"/>
        <v>0</v>
      </c>
      <c r="AO30">
        <f t="shared" si="25"/>
        <v>0</v>
      </c>
      <c r="AP30">
        <f t="shared" si="26"/>
        <v>0</v>
      </c>
      <c r="AQ30">
        <f t="shared" si="27"/>
        <v>0</v>
      </c>
      <c r="AR30">
        <f t="shared" si="28"/>
        <v>0</v>
      </c>
      <c r="AS30" s="4">
        <f t="shared" si="29"/>
        <v>72</v>
      </c>
    </row>
    <row r="31" spans="1:45" ht="15" customHeight="1" x14ac:dyDescent="0.25">
      <c r="A31" s="5">
        <v>12</v>
      </c>
      <c r="B31" s="18" t="s">
        <v>47</v>
      </c>
      <c r="C31" s="37" t="s">
        <v>77</v>
      </c>
      <c r="D31" s="30">
        <v>158</v>
      </c>
      <c r="E31" s="22">
        <v>41.07</v>
      </c>
      <c r="F31" s="7">
        <v>24</v>
      </c>
      <c r="G31" s="22">
        <v>34.24</v>
      </c>
      <c r="H31" s="7">
        <v>23</v>
      </c>
      <c r="I31" s="22">
        <v>67.08</v>
      </c>
      <c r="J31" s="7">
        <v>24</v>
      </c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9">
        <f t="shared" si="15"/>
        <v>47.649577464788734</v>
      </c>
      <c r="AF31">
        <f t="shared" si="16"/>
        <v>985.68000000000006</v>
      </c>
      <c r="AG31">
        <f t="shared" si="17"/>
        <v>787.5200000000001</v>
      </c>
      <c r="AH31">
        <f t="shared" si="18"/>
        <v>1609.92</v>
      </c>
      <c r="AI31">
        <f t="shared" si="19"/>
        <v>0</v>
      </c>
      <c r="AJ31">
        <f t="shared" si="20"/>
        <v>0</v>
      </c>
      <c r="AK31">
        <f t="shared" si="21"/>
        <v>0</v>
      </c>
      <c r="AL31">
        <f t="shared" si="22"/>
        <v>0</v>
      </c>
      <c r="AM31">
        <f t="shared" si="23"/>
        <v>0</v>
      </c>
      <c r="AN31">
        <f t="shared" si="24"/>
        <v>0</v>
      </c>
      <c r="AO31">
        <f t="shared" si="25"/>
        <v>0</v>
      </c>
      <c r="AP31">
        <f t="shared" si="26"/>
        <v>0</v>
      </c>
      <c r="AQ31">
        <f t="shared" si="27"/>
        <v>0</v>
      </c>
      <c r="AR31">
        <f t="shared" si="28"/>
        <v>0</v>
      </c>
      <c r="AS31" s="4">
        <f t="shared" si="29"/>
        <v>71</v>
      </c>
    </row>
    <row r="32" spans="1:45" ht="15" customHeight="1" x14ac:dyDescent="0.25">
      <c r="A32" s="5">
        <v>13</v>
      </c>
      <c r="B32" s="18" t="s">
        <v>47</v>
      </c>
      <c r="C32" s="37" t="s">
        <v>76</v>
      </c>
      <c r="D32" s="30">
        <v>156.19999999999999</v>
      </c>
      <c r="E32" s="22">
        <v>56.15</v>
      </c>
      <c r="F32" s="7">
        <v>24</v>
      </c>
      <c r="G32" s="22">
        <v>46.88</v>
      </c>
      <c r="H32" s="7">
        <v>24</v>
      </c>
      <c r="I32" s="22">
        <v>39.42</v>
      </c>
      <c r="J32" s="7">
        <v>24</v>
      </c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9">
        <f t="shared" si="15"/>
        <v>47.483333333333334</v>
      </c>
      <c r="AF32">
        <f t="shared" si="16"/>
        <v>1347.6</v>
      </c>
      <c r="AG32">
        <f t="shared" si="17"/>
        <v>1125.1200000000001</v>
      </c>
      <c r="AH32">
        <f t="shared" si="18"/>
        <v>946.08</v>
      </c>
      <c r="AI32">
        <f t="shared" si="19"/>
        <v>0</v>
      </c>
      <c r="AJ32">
        <f t="shared" si="20"/>
        <v>0</v>
      </c>
      <c r="AK32">
        <f t="shared" si="21"/>
        <v>0</v>
      </c>
      <c r="AL32">
        <f t="shared" si="22"/>
        <v>0</v>
      </c>
      <c r="AM32">
        <f t="shared" si="23"/>
        <v>0</v>
      </c>
      <c r="AN32">
        <f t="shared" si="24"/>
        <v>0</v>
      </c>
      <c r="AO32">
        <f t="shared" si="25"/>
        <v>0</v>
      </c>
      <c r="AP32">
        <f t="shared" si="26"/>
        <v>0</v>
      </c>
      <c r="AQ32">
        <f t="shared" si="27"/>
        <v>0</v>
      </c>
      <c r="AR32">
        <f t="shared" si="28"/>
        <v>0</v>
      </c>
      <c r="AS32" s="4">
        <f t="shared" si="29"/>
        <v>72</v>
      </c>
    </row>
    <row r="33" spans="1:45" ht="15" customHeight="1" x14ac:dyDescent="0.25">
      <c r="A33" s="5">
        <v>14</v>
      </c>
      <c r="B33" s="18" t="s">
        <v>47</v>
      </c>
      <c r="C33" s="37" t="s">
        <v>101</v>
      </c>
      <c r="D33" s="30">
        <v>160.4</v>
      </c>
      <c r="E33" s="22">
        <v>55.63</v>
      </c>
      <c r="F33" s="7">
        <v>24</v>
      </c>
      <c r="G33" s="22">
        <v>38.39</v>
      </c>
      <c r="H33" s="7">
        <v>24</v>
      </c>
      <c r="I33" s="22">
        <v>40</v>
      </c>
      <c r="J33" s="7">
        <v>24</v>
      </c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9">
        <f t="shared" si="15"/>
        <v>44.673333333333332</v>
      </c>
      <c r="AF33">
        <f t="shared" si="16"/>
        <v>1335.1200000000001</v>
      </c>
      <c r="AG33">
        <f t="shared" si="17"/>
        <v>921.36</v>
      </c>
      <c r="AH33">
        <f t="shared" si="18"/>
        <v>960</v>
      </c>
      <c r="AI33">
        <f t="shared" si="19"/>
        <v>0</v>
      </c>
      <c r="AJ33">
        <f t="shared" si="20"/>
        <v>0</v>
      </c>
      <c r="AK33">
        <f t="shared" si="21"/>
        <v>0</v>
      </c>
      <c r="AL33">
        <f t="shared" si="22"/>
        <v>0</v>
      </c>
      <c r="AM33">
        <f t="shared" si="23"/>
        <v>0</v>
      </c>
      <c r="AN33">
        <f t="shared" si="24"/>
        <v>0</v>
      </c>
      <c r="AO33">
        <f t="shared" si="25"/>
        <v>0</v>
      </c>
      <c r="AP33">
        <f t="shared" si="26"/>
        <v>0</v>
      </c>
      <c r="AQ33">
        <f t="shared" si="27"/>
        <v>0</v>
      </c>
      <c r="AR33">
        <f t="shared" si="28"/>
        <v>0</v>
      </c>
      <c r="AS33" s="4">
        <f t="shared" si="29"/>
        <v>72</v>
      </c>
    </row>
    <row r="34" spans="1:45" ht="15" customHeight="1" x14ac:dyDescent="0.25">
      <c r="A34" s="5">
        <v>15</v>
      </c>
      <c r="B34" s="18" t="s">
        <v>47</v>
      </c>
      <c r="C34" s="37" t="s">
        <v>83</v>
      </c>
      <c r="D34" s="30">
        <v>167.4</v>
      </c>
      <c r="E34" s="22">
        <v>43.23</v>
      </c>
      <c r="F34" s="7">
        <v>24</v>
      </c>
      <c r="G34" s="22"/>
      <c r="H34" s="7"/>
      <c r="I34" s="22">
        <v>43.5</v>
      </c>
      <c r="J34" s="7">
        <v>24</v>
      </c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9">
        <f t="shared" si="15"/>
        <v>43.365000000000002</v>
      </c>
      <c r="AF34">
        <f t="shared" si="16"/>
        <v>1037.52</v>
      </c>
      <c r="AG34">
        <f t="shared" si="17"/>
        <v>0</v>
      </c>
      <c r="AH34">
        <f t="shared" si="18"/>
        <v>1044</v>
      </c>
      <c r="AI34">
        <f t="shared" si="19"/>
        <v>0</v>
      </c>
      <c r="AJ34">
        <f t="shared" si="20"/>
        <v>0</v>
      </c>
      <c r="AK34">
        <f t="shared" si="21"/>
        <v>0</v>
      </c>
      <c r="AL34">
        <f t="shared" si="22"/>
        <v>0</v>
      </c>
      <c r="AM34">
        <f t="shared" si="23"/>
        <v>0</v>
      </c>
      <c r="AN34">
        <f t="shared" si="24"/>
        <v>0</v>
      </c>
      <c r="AO34">
        <f t="shared" si="25"/>
        <v>0</v>
      </c>
      <c r="AP34">
        <f t="shared" si="26"/>
        <v>0</v>
      </c>
      <c r="AQ34">
        <f t="shared" si="27"/>
        <v>0</v>
      </c>
      <c r="AR34">
        <f t="shared" si="28"/>
        <v>0</v>
      </c>
      <c r="AS34" s="4">
        <f t="shared" si="29"/>
        <v>48</v>
      </c>
    </row>
    <row r="35" spans="1:45" ht="15" customHeight="1" x14ac:dyDescent="0.25">
      <c r="A35" s="5">
        <v>16</v>
      </c>
      <c r="B35" s="18" t="s">
        <v>47</v>
      </c>
      <c r="C35" s="37" t="s">
        <v>70</v>
      </c>
      <c r="D35" s="30">
        <v>160.4</v>
      </c>
      <c r="E35" s="22">
        <v>38.020000000000003</v>
      </c>
      <c r="F35" s="7">
        <v>24</v>
      </c>
      <c r="G35" s="22"/>
      <c r="H35" s="7"/>
      <c r="I35" s="22">
        <v>47.08</v>
      </c>
      <c r="J35" s="7">
        <v>24</v>
      </c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9">
        <f t="shared" si="15"/>
        <v>42.550000000000004</v>
      </c>
      <c r="AF35">
        <f t="shared" ref="AF35:AF36" si="30">E35*F35</f>
        <v>912.48</v>
      </c>
      <c r="AG35">
        <f t="shared" ref="AG35" si="31">G35*H35</f>
        <v>0</v>
      </c>
      <c r="AH35">
        <f t="shared" ref="AH35:AH36" si="32">I35*J35</f>
        <v>1129.92</v>
      </c>
      <c r="AI35">
        <f t="shared" ref="AI35" si="33">K35*L35</f>
        <v>0</v>
      </c>
      <c r="AJ35">
        <f t="shared" ref="AJ35" si="34">M35*N35</f>
        <v>0</v>
      </c>
      <c r="AK35">
        <f t="shared" ref="AK35" si="35">O35*P35</f>
        <v>0</v>
      </c>
      <c r="AL35">
        <f t="shared" ref="AL35" si="36">Q35*R35</f>
        <v>0</v>
      </c>
      <c r="AM35">
        <f t="shared" ref="AM35" si="37">S35*T35</f>
        <v>0</v>
      </c>
      <c r="AN35">
        <f t="shared" ref="AN35" si="38">U35*V35</f>
        <v>0</v>
      </c>
      <c r="AO35">
        <f t="shared" ref="AO35" si="39">W35*X35</f>
        <v>0</v>
      </c>
      <c r="AP35">
        <f t="shared" ref="AP35" si="40">Y35*Z35</f>
        <v>0</v>
      </c>
      <c r="AQ35">
        <f t="shared" ref="AQ35" si="41">AA35*AB35</f>
        <v>0</v>
      </c>
      <c r="AR35">
        <f t="shared" ref="AR35" si="42">AC35*AD35</f>
        <v>0</v>
      </c>
      <c r="AS35" s="4">
        <f t="shared" ref="AS35:AS36" si="43">F35+H35+J35+L35+N35+P35+R35+T35+V35+X35+Z35+AB35+AD35</f>
        <v>48</v>
      </c>
    </row>
    <row r="36" spans="1:45" ht="15" customHeight="1" x14ac:dyDescent="0.25">
      <c r="A36" s="5">
        <v>17</v>
      </c>
      <c r="B36" s="18" t="s">
        <v>47</v>
      </c>
      <c r="C36" s="37" t="s">
        <v>86</v>
      </c>
      <c r="D36" s="30">
        <v>159.6</v>
      </c>
      <c r="E36" s="22">
        <v>47.5</v>
      </c>
      <c r="F36" s="7">
        <v>24</v>
      </c>
      <c r="G36" s="22">
        <v>39.74</v>
      </c>
      <c r="H36" s="7">
        <v>24</v>
      </c>
      <c r="I36" s="22">
        <v>35</v>
      </c>
      <c r="J36" s="7">
        <v>24</v>
      </c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9">
        <f t="shared" si="15"/>
        <v>40.74666666666667</v>
      </c>
      <c r="AF36">
        <f t="shared" si="30"/>
        <v>1140</v>
      </c>
      <c r="AG36">
        <f t="shared" si="17"/>
        <v>953.76</v>
      </c>
      <c r="AH36">
        <f t="shared" si="32"/>
        <v>840</v>
      </c>
      <c r="AI36">
        <v>0</v>
      </c>
      <c r="AJ36">
        <f t="shared" ref="AJ36" si="44">M36*N36</f>
        <v>0</v>
      </c>
      <c r="AK36">
        <f t="shared" ref="AK36" si="45">O36*P36</f>
        <v>0</v>
      </c>
      <c r="AL36">
        <f t="shared" ref="AL36" si="46">Q36*R36</f>
        <v>0</v>
      </c>
      <c r="AM36">
        <f t="shared" ref="AM36" si="47">S36*T36</f>
        <v>0</v>
      </c>
      <c r="AN36">
        <f t="shared" ref="AN36" si="48">U36*V36</f>
        <v>0</v>
      </c>
      <c r="AO36">
        <f t="shared" ref="AO36" si="49">W36*X36</f>
        <v>0</v>
      </c>
      <c r="AP36">
        <f t="shared" ref="AP36" si="50">Y36*Z36</f>
        <v>0</v>
      </c>
      <c r="AQ36">
        <f t="shared" ref="AQ36" si="51">AA36*AB36</f>
        <v>0</v>
      </c>
      <c r="AR36">
        <f t="shared" ref="AR36" si="52">AC36*AD36</f>
        <v>0</v>
      </c>
      <c r="AS36" s="4">
        <f t="shared" si="43"/>
        <v>72</v>
      </c>
    </row>
    <row r="37" spans="1:45" ht="15" customHeight="1" thickBot="1" x14ac:dyDescent="0.3">
      <c r="I37" s="46"/>
    </row>
    <row r="38" spans="1:45" ht="15" customHeight="1" x14ac:dyDescent="0.25">
      <c r="A38" s="5"/>
      <c r="B38" s="18"/>
      <c r="C38" s="44" t="s">
        <v>111</v>
      </c>
      <c r="D38" s="30"/>
      <c r="E38" s="22"/>
      <c r="F38" s="7"/>
      <c r="G38" s="22"/>
      <c r="H38" s="7"/>
      <c r="I38" s="22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9"/>
      <c r="AS38" s="4"/>
    </row>
    <row r="39" spans="1:45" ht="15" customHeight="1" x14ac:dyDescent="0.25">
      <c r="A39" s="5">
        <v>1</v>
      </c>
      <c r="B39" s="19" t="s">
        <v>22</v>
      </c>
      <c r="C39" s="37" t="s">
        <v>84</v>
      </c>
      <c r="D39" s="30">
        <v>153.5</v>
      </c>
      <c r="E39" s="22">
        <v>50.54</v>
      </c>
      <c r="F39" s="7">
        <v>23</v>
      </c>
      <c r="G39" s="22">
        <v>56.52</v>
      </c>
      <c r="H39" s="7">
        <v>24</v>
      </c>
      <c r="I39" s="22">
        <v>61.67</v>
      </c>
      <c r="J39" s="7">
        <v>24</v>
      </c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9">
        <f t="shared" ref="AE39:AE54" si="53">IF(AS39=0,"",SUM(AF39:AR39)/AS39)</f>
        <v>56.323661971830987</v>
      </c>
      <c r="AF39">
        <f t="shared" ref="AF39:AF54" si="54">E39*F39</f>
        <v>1162.42</v>
      </c>
      <c r="AG39">
        <f t="shared" ref="AG39:AG54" si="55">G39*H39</f>
        <v>1356.48</v>
      </c>
      <c r="AH39">
        <f t="shared" ref="AH39:AH54" si="56">I39*J39</f>
        <v>1480.08</v>
      </c>
      <c r="AI39">
        <f t="shared" ref="AI39:AI54" si="57">K39*L39</f>
        <v>0</v>
      </c>
      <c r="AJ39">
        <f t="shared" ref="AJ39:AJ54" si="58">M39*N39</f>
        <v>0</v>
      </c>
      <c r="AK39">
        <f t="shared" ref="AK39:AK54" si="59">O39*P39</f>
        <v>0</v>
      </c>
      <c r="AL39">
        <f t="shared" ref="AL39:AL54" si="60">Q39*R39</f>
        <v>0</v>
      </c>
      <c r="AM39">
        <f t="shared" ref="AM39:AM54" si="61">S39*T39</f>
        <v>0</v>
      </c>
      <c r="AN39">
        <f t="shared" ref="AN39:AN54" si="62">U39*V39</f>
        <v>0</v>
      </c>
      <c r="AO39">
        <f t="shared" ref="AO39:AO54" si="63">W39*X39</f>
        <v>0</v>
      </c>
      <c r="AP39">
        <f t="shared" ref="AP39:AP54" si="64">Y39*Z39</f>
        <v>0</v>
      </c>
      <c r="AQ39">
        <f t="shared" ref="AQ39:AQ54" si="65">AA39*AB39</f>
        <v>0</v>
      </c>
      <c r="AR39">
        <f t="shared" ref="AR39:AR54" si="66">AC39*AD39</f>
        <v>0</v>
      </c>
      <c r="AS39" s="4">
        <f t="shared" ref="AS39:AS54" si="67">F39+H39+J39+L39+N39+P39+R39+T39+V39+X39+Z39+AB39+AD39</f>
        <v>71</v>
      </c>
    </row>
    <row r="40" spans="1:45" ht="15" customHeight="1" x14ac:dyDescent="0.25">
      <c r="A40" s="5">
        <v>2</v>
      </c>
      <c r="B40" s="19" t="s">
        <v>22</v>
      </c>
      <c r="C40" s="37" t="s">
        <v>107</v>
      </c>
      <c r="D40" s="30">
        <v>130.19999999999999</v>
      </c>
      <c r="E40" s="22">
        <v>56.74</v>
      </c>
      <c r="F40" s="7">
        <v>23</v>
      </c>
      <c r="G40" s="22">
        <v>54.24</v>
      </c>
      <c r="H40" s="7">
        <v>23</v>
      </c>
      <c r="I40" s="22">
        <v>57.71</v>
      </c>
      <c r="J40" s="7">
        <v>24</v>
      </c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9">
        <f t="shared" si="53"/>
        <v>56.25114285714286</v>
      </c>
      <c r="AF40">
        <f t="shared" si="54"/>
        <v>1305.02</v>
      </c>
      <c r="AG40">
        <f t="shared" si="55"/>
        <v>1247.52</v>
      </c>
      <c r="AH40">
        <f t="shared" si="56"/>
        <v>1385.04</v>
      </c>
      <c r="AI40">
        <f t="shared" si="57"/>
        <v>0</v>
      </c>
      <c r="AJ40">
        <f t="shared" si="58"/>
        <v>0</v>
      </c>
      <c r="AK40">
        <f t="shared" si="59"/>
        <v>0</v>
      </c>
      <c r="AL40">
        <f t="shared" si="60"/>
        <v>0</v>
      </c>
      <c r="AM40">
        <f t="shared" si="61"/>
        <v>0</v>
      </c>
      <c r="AN40">
        <f t="shared" si="62"/>
        <v>0</v>
      </c>
      <c r="AO40">
        <f t="shared" si="63"/>
        <v>0</v>
      </c>
      <c r="AP40">
        <f t="shared" si="64"/>
        <v>0</v>
      </c>
      <c r="AQ40">
        <f t="shared" si="65"/>
        <v>0</v>
      </c>
      <c r="AR40">
        <f t="shared" si="66"/>
        <v>0</v>
      </c>
      <c r="AS40" s="4">
        <f t="shared" si="67"/>
        <v>70</v>
      </c>
    </row>
    <row r="41" spans="1:45" ht="15" customHeight="1" x14ac:dyDescent="0.25">
      <c r="A41" s="5">
        <v>3</v>
      </c>
      <c r="B41" s="43" t="s">
        <v>22</v>
      </c>
      <c r="C41" s="42" t="s">
        <v>103</v>
      </c>
      <c r="D41" s="32">
        <v>148.80000000000001</v>
      </c>
      <c r="E41" s="22">
        <v>61.68</v>
      </c>
      <c r="F41" s="7">
        <v>23</v>
      </c>
      <c r="G41" s="22">
        <v>53.49</v>
      </c>
      <c r="H41" s="7">
        <v>24</v>
      </c>
      <c r="I41" s="22">
        <v>50.83</v>
      </c>
      <c r="J41" s="7">
        <v>24</v>
      </c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9">
        <f t="shared" si="53"/>
        <v>55.243943661971834</v>
      </c>
      <c r="AF41">
        <f t="shared" si="54"/>
        <v>1418.64</v>
      </c>
      <c r="AG41">
        <f t="shared" si="55"/>
        <v>1283.76</v>
      </c>
      <c r="AH41">
        <f t="shared" si="56"/>
        <v>1219.92</v>
      </c>
      <c r="AI41">
        <f t="shared" si="57"/>
        <v>0</v>
      </c>
      <c r="AJ41">
        <f t="shared" si="58"/>
        <v>0</v>
      </c>
      <c r="AK41">
        <f t="shared" si="59"/>
        <v>0</v>
      </c>
      <c r="AL41">
        <f t="shared" si="60"/>
        <v>0</v>
      </c>
      <c r="AM41">
        <f t="shared" si="61"/>
        <v>0</v>
      </c>
      <c r="AN41">
        <f t="shared" si="62"/>
        <v>0</v>
      </c>
      <c r="AO41">
        <f t="shared" si="63"/>
        <v>0</v>
      </c>
      <c r="AP41">
        <f t="shared" si="64"/>
        <v>0</v>
      </c>
      <c r="AQ41">
        <f t="shared" si="65"/>
        <v>0</v>
      </c>
      <c r="AR41">
        <f t="shared" si="66"/>
        <v>0</v>
      </c>
      <c r="AS41" s="4">
        <f t="shared" si="67"/>
        <v>71</v>
      </c>
    </row>
    <row r="42" spans="1:45" ht="15" customHeight="1" x14ac:dyDescent="0.25">
      <c r="A42" s="5">
        <v>4</v>
      </c>
      <c r="B42" s="19" t="s">
        <v>22</v>
      </c>
      <c r="C42" s="37" t="s">
        <v>109</v>
      </c>
      <c r="D42" s="30">
        <v>129.4</v>
      </c>
      <c r="E42" s="22">
        <v>55</v>
      </c>
      <c r="F42" s="7">
        <v>23</v>
      </c>
      <c r="G42" s="22">
        <v>61.98</v>
      </c>
      <c r="H42" s="7">
        <v>24</v>
      </c>
      <c r="I42" s="22">
        <v>46.51</v>
      </c>
      <c r="J42" s="7">
        <v>24</v>
      </c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9">
        <f t="shared" si="53"/>
        <v>54.489577464788738</v>
      </c>
      <c r="AF42">
        <f t="shared" si="54"/>
        <v>1265</v>
      </c>
      <c r="AG42">
        <f t="shared" si="55"/>
        <v>1487.52</v>
      </c>
      <c r="AH42">
        <f t="shared" si="56"/>
        <v>1116.24</v>
      </c>
      <c r="AI42">
        <f t="shared" si="57"/>
        <v>0</v>
      </c>
      <c r="AJ42">
        <f t="shared" si="58"/>
        <v>0</v>
      </c>
      <c r="AK42">
        <f t="shared" si="59"/>
        <v>0</v>
      </c>
      <c r="AL42">
        <f t="shared" si="60"/>
        <v>0</v>
      </c>
      <c r="AM42">
        <f t="shared" si="61"/>
        <v>0</v>
      </c>
      <c r="AN42">
        <f t="shared" si="62"/>
        <v>0</v>
      </c>
      <c r="AO42">
        <f t="shared" si="63"/>
        <v>0</v>
      </c>
      <c r="AP42">
        <f t="shared" si="64"/>
        <v>0</v>
      </c>
      <c r="AQ42">
        <f t="shared" si="65"/>
        <v>0</v>
      </c>
      <c r="AR42">
        <f t="shared" si="66"/>
        <v>0</v>
      </c>
      <c r="AS42" s="4">
        <f t="shared" si="67"/>
        <v>71</v>
      </c>
    </row>
    <row r="43" spans="1:45" ht="15" customHeight="1" x14ac:dyDescent="0.25">
      <c r="A43" s="5">
        <v>5</v>
      </c>
      <c r="B43" s="19" t="s">
        <v>22</v>
      </c>
      <c r="C43" s="37" t="s">
        <v>85</v>
      </c>
      <c r="D43" s="30">
        <v>151.6</v>
      </c>
      <c r="E43" s="22"/>
      <c r="F43" s="7"/>
      <c r="G43" s="22"/>
      <c r="H43" s="7"/>
      <c r="I43" s="22">
        <v>52.08</v>
      </c>
      <c r="J43" s="7">
        <v>24</v>
      </c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9">
        <f t="shared" si="53"/>
        <v>52.080000000000005</v>
      </c>
      <c r="AF43">
        <f t="shared" si="54"/>
        <v>0</v>
      </c>
      <c r="AG43">
        <f t="shared" si="55"/>
        <v>0</v>
      </c>
      <c r="AH43">
        <f t="shared" si="56"/>
        <v>1249.92</v>
      </c>
      <c r="AI43">
        <f t="shared" si="57"/>
        <v>0</v>
      </c>
      <c r="AJ43">
        <f t="shared" si="58"/>
        <v>0</v>
      </c>
      <c r="AK43">
        <f t="shared" si="59"/>
        <v>0</v>
      </c>
      <c r="AL43">
        <f t="shared" si="60"/>
        <v>0</v>
      </c>
      <c r="AM43">
        <f t="shared" si="61"/>
        <v>0</v>
      </c>
      <c r="AN43">
        <f t="shared" si="62"/>
        <v>0</v>
      </c>
      <c r="AO43">
        <f t="shared" si="63"/>
        <v>0</v>
      </c>
      <c r="AP43">
        <f t="shared" si="64"/>
        <v>0</v>
      </c>
      <c r="AQ43">
        <f t="shared" si="65"/>
        <v>0</v>
      </c>
      <c r="AR43">
        <f t="shared" si="66"/>
        <v>0</v>
      </c>
      <c r="AS43" s="4">
        <f t="shared" si="67"/>
        <v>24</v>
      </c>
    </row>
    <row r="44" spans="1:45" ht="15" customHeight="1" x14ac:dyDescent="0.25">
      <c r="A44" s="5">
        <v>6</v>
      </c>
      <c r="B44" s="19" t="s">
        <v>22</v>
      </c>
      <c r="C44" s="37" t="s">
        <v>105</v>
      </c>
      <c r="D44" s="30">
        <v>149.80000000000001</v>
      </c>
      <c r="E44" s="22"/>
      <c r="F44" s="7"/>
      <c r="G44" s="22"/>
      <c r="H44" s="7"/>
      <c r="I44" s="22">
        <v>51.93</v>
      </c>
      <c r="J44" s="7">
        <v>24</v>
      </c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9">
        <f t="shared" si="53"/>
        <v>51.93</v>
      </c>
      <c r="AF44">
        <f t="shared" si="54"/>
        <v>0</v>
      </c>
      <c r="AG44">
        <f t="shared" si="55"/>
        <v>0</v>
      </c>
      <c r="AH44">
        <f t="shared" si="56"/>
        <v>1246.32</v>
      </c>
      <c r="AI44">
        <f t="shared" si="57"/>
        <v>0</v>
      </c>
      <c r="AJ44">
        <f t="shared" si="58"/>
        <v>0</v>
      </c>
      <c r="AK44">
        <f t="shared" si="59"/>
        <v>0</v>
      </c>
      <c r="AL44">
        <f t="shared" si="60"/>
        <v>0</v>
      </c>
      <c r="AM44">
        <f t="shared" si="61"/>
        <v>0</v>
      </c>
      <c r="AN44">
        <f t="shared" si="62"/>
        <v>0</v>
      </c>
      <c r="AO44">
        <f t="shared" si="63"/>
        <v>0</v>
      </c>
      <c r="AP44">
        <f t="shared" si="64"/>
        <v>0</v>
      </c>
      <c r="AQ44">
        <f t="shared" si="65"/>
        <v>0</v>
      </c>
      <c r="AR44">
        <f t="shared" si="66"/>
        <v>0</v>
      </c>
      <c r="AS44" s="4">
        <f t="shared" si="67"/>
        <v>24</v>
      </c>
    </row>
    <row r="45" spans="1:45" ht="15" customHeight="1" x14ac:dyDescent="0.25">
      <c r="A45" s="5">
        <v>7</v>
      </c>
      <c r="B45" s="19" t="s">
        <v>22</v>
      </c>
      <c r="C45" s="37" t="s">
        <v>106</v>
      </c>
      <c r="D45" s="30">
        <v>141.9</v>
      </c>
      <c r="E45" s="22">
        <v>47.83</v>
      </c>
      <c r="F45" s="7">
        <v>23</v>
      </c>
      <c r="G45" s="22">
        <v>48.54</v>
      </c>
      <c r="H45" s="7">
        <v>24</v>
      </c>
      <c r="I45" s="22">
        <v>52.76</v>
      </c>
      <c r="J45" s="7">
        <v>24</v>
      </c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9">
        <f t="shared" si="53"/>
        <v>49.736478873239435</v>
      </c>
      <c r="AF45">
        <f t="shared" si="54"/>
        <v>1100.0899999999999</v>
      </c>
      <c r="AG45">
        <f t="shared" si="55"/>
        <v>1164.96</v>
      </c>
      <c r="AH45">
        <f t="shared" si="56"/>
        <v>1266.24</v>
      </c>
      <c r="AI45">
        <f t="shared" si="57"/>
        <v>0</v>
      </c>
      <c r="AJ45">
        <f t="shared" si="58"/>
        <v>0</v>
      </c>
      <c r="AK45">
        <f t="shared" si="59"/>
        <v>0</v>
      </c>
      <c r="AL45">
        <f t="shared" si="60"/>
        <v>0</v>
      </c>
      <c r="AM45">
        <f t="shared" si="61"/>
        <v>0</v>
      </c>
      <c r="AN45">
        <f t="shared" si="62"/>
        <v>0</v>
      </c>
      <c r="AO45">
        <f t="shared" si="63"/>
        <v>0</v>
      </c>
      <c r="AP45">
        <f t="shared" si="64"/>
        <v>0</v>
      </c>
      <c r="AQ45">
        <f t="shared" si="65"/>
        <v>0</v>
      </c>
      <c r="AR45">
        <f t="shared" si="66"/>
        <v>0</v>
      </c>
      <c r="AS45" s="4">
        <f t="shared" si="67"/>
        <v>71</v>
      </c>
    </row>
    <row r="46" spans="1:45" ht="15" customHeight="1" x14ac:dyDescent="0.25">
      <c r="A46" s="5">
        <v>8</v>
      </c>
      <c r="B46" s="19" t="s">
        <v>22</v>
      </c>
      <c r="C46" s="37" t="s">
        <v>108</v>
      </c>
      <c r="D46" s="30">
        <v>136.19999999999999</v>
      </c>
      <c r="E46" s="22">
        <v>48.49</v>
      </c>
      <c r="F46" s="7">
        <v>24</v>
      </c>
      <c r="G46" s="22">
        <v>51.9</v>
      </c>
      <c r="H46" s="7">
        <v>23</v>
      </c>
      <c r="I46" s="22">
        <v>48.54</v>
      </c>
      <c r="J46" s="7">
        <v>24</v>
      </c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9">
        <f t="shared" si="53"/>
        <v>49.611549295774651</v>
      </c>
      <c r="AF46">
        <f t="shared" si="54"/>
        <v>1163.76</v>
      </c>
      <c r="AG46">
        <f t="shared" si="55"/>
        <v>1193.7</v>
      </c>
      <c r="AH46">
        <f t="shared" si="56"/>
        <v>1164.96</v>
      </c>
      <c r="AI46">
        <f t="shared" si="57"/>
        <v>0</v>
      </c>
      <c r="AJ46">
        <f t="shared" si="58"/>
        <v>0</v>
      </c>
      <c r="AK46">
        <f t="shared" si="59"/>
        <v>0</v>
      </c>
      <c r="AL46">
        <f t="shared" si="60"/>
        <v>0</v>
      </c>
      <c r="AM46">
        <f t="shared" si="61"/>
        <v>0</v>
      </c>
      <c r="AN46">
        <f t="shared" si="62"/>
        <v>0</v>
      </c>
      <c r="AO46">
        <f t="shared" si="63"/>
        <v>0</v>
      </c>
      <c r="AP46">
        <f t="shared" si="64"/>
        <v>0</v>
      </c>
      <c r="AQ46">
        <f t="shared" si="65"/>
        <v>0</v>
      </c>
      <c r="AR46">
        <f t="shared" si="66"/>
        <v>0</v>
      </c>
      <c r="AS46" s="4">
        <f t="shared" si="67"/>
        <v>71</v>
      </c>
    </row>
    <row r="47" spans="1:45" ht="15" customHeight="1" x14ac:dyDescent="0.25">
      <c r="A47" s="5">
        <v>9</v>
      </c>
      <c r="B47" s="19" t="s">
        <v>22</v>
      </c>
      <c r="C47" s="37" t="s">
        <v>57</v>
      </c>
      <c r="D47" s="30">
        <v>146.80000000000001</v>
      </c>
      <c r="E47" s="22">
        <v>47.66</v>
      </c>
      <c r="F47" s="7">
        <v>24</v>
      </c>
      <c r="G47" s="22">
        <v>55.68</v>
      </c>
      <c r="H47" s="7">
        <v>24</v>
      </c>
      <c r="I47" s="22">
        <v>43.33</v>
      </c>
      <c r="J47" s="7">
        <v>24</v>
      </c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9">
        <f t="shared" si="53"/>
        <v>48.89</v>
      </c>
      <c r="AF47">
        <f t="shared" si="54"/>
        <v>1143.8399999999999</v>
      </c>
      <c r="AG47">
        <f t="shared" si="55"/>
        <v>1336.32</v>
      </c>
      <c r="AH47">
        <f t="shared" si="56"/>
        <v>1039.92</v>
      </c>
      <c r="AI47">
        <f t="shared" si="57"/>
        <v>0</v>
      </c>
      <c r="AJ47">
        <f t="shared" si="58"/>
        <v>0</v>
      </c>
      <c r="AK47">
        <f t="shared" si="59"/>
        <v>0</v>
      </c>
      <c r="AL47">
        <f t="shared" si="60"/>
        <v>0</v>
      </c>
      <c r="AM47">
        <f t="shared" si="61"/>
        <v>0</v>
      </c>
      <c r="AN47">
        <f t="shared" si="62"/>
        <v>0</v>
      </c>
      <c r="AO47">
        <f t="shared" si="63"/>
        <v>0</v>
      </c>
      <c r="AP47">
        <f t="shared" si="64"/>
        <v>0</v>
      </c>
      <c r="AQ47">
        <f t="shared" si="65"/>
        <v>0</v>
      </c>
      <c r="AR47">
        <f t="shared" si="66"/>
        <v>0</v>
      </c>
      <c r="AS47" s="4">
        <f t="shared" si="67"/>
        <v>72</v>
      </c>
    </row>
    <row r="48" spans="1:45" ht="15" customHeight="1" x14ac:dyDescent="0.25">
      <c r="A48" s="5">
        <v>10</v>
      </c>
      <c r="B48" s="19" t="s">
        <v>22</v>
      </c>
      <c r="C48" s="37" t="s">
        <v>68</v>
      </c>
      <c r="D48" s="30">
        <v>145.6</v>
      </c>
      <c r="E48" s="22">
        <v>50</v>
      </c>
      <c r="F48" s="7">
        <v>22</v>
      </c>
      <c r="G48" s="22">
        <v>51.98</v>
      </c>
      <c r="H48" s="7">
        <v>23</v>
      </c>
      <c r="I48" s="22">
        <v>37.92</v>
      </c>
      <c r="J48" s="7">
        <v>24</v>
      </c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9">
        <f t="shared" si="53"/>
        <v>46.458260869565216</v>
      </c>
      <c r="AF48">
        <f t="shared" si="54"/>
        <v>1100</v>
      </c>
      <c r="AG48">
        <f t="shared" si="55"/>
        <v>1195.54</v>
      </c>
      <c r="AH48">
        <f t="shared" si="56"/>
        <v>910.08</v>
      </c>
      <c r="AI48">
        <f t="shared" si="57"/>
        <v>0</v>
      </c>
      <c r="AJ48">
        <f t="shared" si="58"/>
        <v>0</v>
      </c>
      <c r="AK48">
        <f t="shared" si="59"/>
        <v>0</v>
      </c>
      <c r="AL48">
        <f t="shared" si="60"/>
        <v>0</v>
      </c>
      <c r="AM48">
        <f t="shared" si="61"/>
        <v>0</v>
      </c>
      <c r="AN48">
        <f t="shared" si="62"/>
        <v>0</v>
      </c>
      <c r="AO48">
        <f t="shared" si="63"/>
        <v>0</v>
      </c>
      <c r="AP48">
        <f t="shared" si="64"/>
        <v>0</v>
      </c>
      <c r="AQ48">
        <f t="shared" si="65"/>
        <v>0</v>
      </c>
      <c r="AR48">
        <f t="shared" si="66"/>
        <v>0</v>
      </c>
      <c r="AS48" s="4">
        <f t="shared" si="67"/>
        <v>69</v>
      </c>
    </row>
    <row r="49" spans="1:45" ht="15" customHeight="1" x14ac:dyDescent="0.25">
      <c r="A49" s="5">
        <v>11</v>
      </c>
      <c r="B49" s="19" t="s">
        <v>22</v>
      </c>
      <c r="C49" s="37" t="s">
        <v>81</v>
      </c>
      <c r="D49" s="30">
        <v>143.6</v>
      </c>
      <c r="E49" s="22">
        <v>44.74</v>
      </c>
      <c r="F49" s="7">
        <v>19</v>
      </c>
      <c r="G49" s="22">
        <v>42.66</v>
      </c>
      <c r="H49" s="7">
        <v>23</v>
      </c>
      <c r="I49" s="22">
        <v>47.83</v>
      </c>
      <c r="J49" s="7">
        <v>23</v>
      </c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9">
        <f t="shared" si="53"/>
        <v>45.097384615384613</v>
      </c>
      <c r="AF49">
        <f t="shared" si="54"/>
        <v>850.06000000000006</v>
      </c>
      <c r="AG49">
        <f t="shared" si="55"/>
        <v>981.18</v>
      </c>
      <c r="AH49">
        <f t="shared" si="56"/>
        <v>1100.0899999999999</v>
      </c>
      <c r="AI49">
        <f t="shared" si="57"/>
        <v>0</v>
      </c>
      <c r="AJ49">
        <f t="shared" si="58"/>
        <v>0</v>
      </c>
      <c r="AK49">
        <f t="shared" si="59"/>
        <v>0</v>
      </c>
      <c r="AL49">
        <f t="shared" si="60"/>
        <v>0</v>
      </c>
      <c r="AM49">
        <f t="shared" si="61"/>
        <v>0</v>
      </c>
      <c r="AN49">
        <f t="shared" si="62"/>
        <v>0</v>
      </c>
      <c r="AO49">
        <f t="shared" si="63"/>
        <v>0</v>
      </c>
      <c r="AP49">
        <f t="shared" si="64"/>
        <v>0</v>
      </c>
      <c r="AQ49">
        <f t="shared" si="65"/>
        <v>0</v>
      </c>
      <c r="AR49">
        <f t="shared" si="66"/>
        <v>0</v>
      </c>
      <c r="AS49" s="4">
        <f t="shared" si="67"/>
        <v>65</v>
      </c>
    </row>
    <row r="50" spans="1:45" ht="15" customHeight="1" x14ac:dyDescent="0.25">
      <c r="A50" s="5">
        <v>12</v>
      </c>
      <c r="B50" s="19" t="s">
        <v>22</v>
      </c>
      <c r="C50" s="37" t="s">
        <v>82</v>
      </c>
      <c r="D50" s="30">
        <v>141.80000000000001</v>
      </c>
      <c r="E50" s="22">
        <v>49.73</v>
      </c>
      <c r="F50" s="7">
        <v>23</v>
      </c>
      <c r="G50" s="22">
        <v>47.93</v>
      </c>
      <c r="H50" s="7">
        <v>23</v>
      </c>
      <c r="I50" s="22">
        <v>36.96</v>
      </c>
      <c r="J50" s="7">
        <v>23</v>
      </c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9">
        <f t="shared" si="53"/>
        <v>44.873333333333335</v>
      </c>
      <c r="AF50">
        <f t="shared" si="54"/>
        <v>1143.79</v>
      </c>
      <c r="AG50">
        <f t="shared" si="55"/>
        <v>1102.3900000000001</v>
      </c>
      <c r="AH50">
        <f t="shared" si="56"/>
        <v>850.08</v>
      </c>
      <c r="AI50">
        <f t="shared" si="57"/>
        <v>0</v>
      </c>
      <c r="AJ50">
        <f t="shared" si="58"/>
        <v>0</v>
      </c>
      <c r="AK50">
        <f t="shared" si="59"/>
        <v>0</v>
      </c>
      <c r="AL50">
        <f t="shared" si="60"/>
        <v>0</v>
      </c>
      <c r="AM50">
        <f t="shared" si="61"/>
        <v>0</v>
      </c>
      <c r="AN50">
        <f t="shared" si="62"/>
        <v>0</v>
      </c>
      <c r="AO50">
        <f t="shared" si="63"/>
        <v>0</v>
      </c>
      <c r="AP50">
        <f t="shared" si="64"/>
        <v>0</v>
      </c>
      <c r="AQ50">
        <f t="shared" si="65"/>
        <v>0</v>
      </c>
      <c r="AR50">
        <f t="shared" si="66"/>
        <v>0</v>
      </c>
      <c r="AS50" s="4">
        <f t="shared" si="67"/>
        <v>69</v>
      </c>
    </row>
    <row r="51" spans="1:45" ht="15" customHeight="1" x14ac:dyDescent="0.25">
      <c r="A51" s="5">
        <v>13</v>
      </c>
      <c r="B51" s="19" t="s">
        <v>22</v>
      </c>
      <c r="C51" s="37" t="s">
        <v>78</v>
      </c>
      <c r="D51" s="30">
        <v>148.9</v>
      </c>
      <c r="E51" s="22">
        <v>55.63</v>
      </c>
      <c r="F51" s="7">
        <v>24</v>
      </c>
      <c r="G51" s="22">
        <v>38.39</v>
      </c>
      <c r="H51" s="7">
        <v>24</v>
      </c>
      <c r="I51" s="22">
        <v>40</v>
      </c>
      <c r="J51" s="7">
        <v>24</v>
      </c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9">
        <f t="shared" si="53"/>
        <v>44.673333333333332</v>
      </c>
      <c r="AF51">
        <f t="shared" si="54"/>
        <v>1335.1200000000001</v>
      </c>
      <c r="AG51">
        <f t="shared" si="55"/>
        <v>921.36</v>
      </c>
      <c r="AH51">
        <f t="shared" si="56"/>
        <v>960</v>
      </c>
      <c r="AI51">
        <f t="shared" si="57"/>
        <v>0</v>
      </c>
      <c r="AJ51">
        <f t="shared" si="58"/>
        <v>0</v>
      </c>
      <c r="AK51">
        <f t="shared" si="59"/>
        <v>0</v>
      </c>
      <c r="AL51">
        <f t="shared" si="60"/>
        <v>0</v>
      </c>
      <c r="AM51">
        <f t="shared" si="61"/>
        <v>0</v>
      </c>
      <c r="AN51">
        <f t="shared" si="62"/>
        <v>0</v>
      </c>
      <c r="AO51">
        <f t="shared" si="63"/>
        <v>0</v>
      </c>
      <c r="AP51">
        <f t="shared" si="64"/>
        <v>0</v>
      </c>
      <c r="AQ51">
        <f t="shared" si="65"/>
        <v>0</v>
      </c>
      <c r="AR51">
        <f t="shared" si="66"/>
        <v>0</v>
      </c>
      <c r="AS51" s="4">
        <f t="shared" si="67"/>
        <v>72</v>
      </c>
    </row>
    <row r="52" spans="1:45" ht="15" customHeight="1" x14ac:dyDescent="0.25">
      <c r="A52" s="5">
        <v>14</v>
      </c>
      <c r="B52" s="19" t="s">
        <v>22</v>
      </c>
      <c r="C52" s="37" t="s">
        <v>89</v>
      </c>
      <c r="D52" s="30">
        <v>151.19999999999999</v>
      </c>
      <c r="E52" s="22"/>
      <c r="F52" s="7"/>
      <c r="G52" s="22"/>
      <c r="H52" s="7"/>
      <c r="I52" s="22">
        <v>43.33</v>
      </c>
      <c r="J52" s="7">
        <v>24</v>
      </c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9">
        <f t="shared" si="53"/>
        <v>43.330000000000005</v>
      </c>
      <c r="AF52">
        <f t="shared" si="54"/>
        <v>0</v>
      </c>
      <c r="AG52">
        <f t="shared" si="55"/>
        <v>0</v>
      </c>
      <c r="AH52">
        <f t="shared" si="56"/>
        <v>1039.92</v>
      </c>
      <c r="AI52">
        <f t="shared" si="57"/>
        <v>0</v>
      </c>
      <c r="AJ52">
        <f t="shared" si="58"/>
        <v>0</v>
      </c>
      <c r="AK52">
        <f t="shared" si="59"/>
        <v>0</v>
      </c>
      <c r="AL52">
        <f t="shared" si="60"/>
        <v>0</v>
      </c>
      <c r="AM52">
        <f t="shared" si="61"/>
        <v>0</v>
      </c>
      <c r="AN52">
        <f t="shared" si="62"/>
        <v>0</v>
      </c>
      <c r="AO52">
        <f t="shared" si="63"/>
        <v>0</v>
      </c>
      <c r="AP52">
        <f t="shared" si="64"/>
        <v>0</v>
      </c>
      <c r="AQ52">
        <f t="shared" si="65"/>
        <v>0</v>
      </c>
      <c r="AR52">
        <f t="shared" si="66"/>
        <v>0</v>
      </c>
      <c r="AS52" s="4">
        <f t="shared" si="67"/>
        <v>24</v>
      </c>
    </row>
    <row r="53" spans="1:45" ht="15" customHeight="1" x14ac:dyDescent="0.25">
      <c r="A53" s="5">
        <v>15</v>
      </c>
      <c r="B53" s="19" t="s">
        <v>22</v>
      </c>
      <c r="C53" s="37" t="s">
        <v>91</v>
      </c>
      <c r="D53" s="30">
        <v>149.80000000000001</v>
      </c>
      <c r="E53" s="22">
        <v>39.74</v>
      </c>
      <c r="F53" s="7">
        <v>24</v>
      </c>
      <c r="G53" s="22">
        <v>45.31</v>
      </c>
      <c r="H53" s="7">
        <v>24</v>
      </c>
      <c r="I53" s="22">
        <v>43.33</v>
      </c>
      <c r="J53" s="7">
        <v>24</v>
      </c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9">
        <f t="shared" si="53"/>
        <v>42.793333333333329</v>
      </c>
      <c r="AF53">
        <f t="shared" si="54"/>
        <v>953.76</v>
      </c>
      <c r="AG53">
        <f t="shared" si="55"/>
        <v>1087.44</v>
      </c>
      <c r="AH53">
        <f t="shared" si="56"/>
        <v>1039.92</v>
      </c>
      <c r="AI53">
        <f t="shared" si="57"/>
        <v>0</v>
      </c>
      <c r="AJ53">
        <f t="shared" si="58"/>
        <v>0</v>
      </c>
      <c r="AK53">
        <f t="shared" si="59"/>
        <v>0</v>
      </c>
      <c r="AL53">
        <f t="shared" si="60"/>
        <v>0</v>
      </c>
      <c r="AM53">
        <f t="shared" si="61"/>
        <v>0</v>
      </c>
      <c r="AN53">
        <f t="shared" si="62"/>
        <v>0</v>
      </c>
      <c r="AO53">
        <f t="shared" si="63"/>
        <v>0</v>
      </c>
      <c r="AP53">
        <f t="shared" si="64"/>
        <v>0</v>
      </c>
      <c r="AQ53">
        <f t="shared" si="65"/>
        <v>0</v>
      </c>
      <c r="AR53">
        <f t="shared" si="66"/>
        <v>0</v>
      </c>
      <c r="AS53" s="4">
        <f t="shared" si="67"/>
        <v>72</v>
      </c>
    </row>
    <row r="54" spans="1:45" ht="15" customHeight="1" x14ac:dyDescent="0.25">
      <c r="A54" s="5">
        <v>16</v>
      </c>
      <c r="B54" s="19" t="s">
        <v>22</v>
      </c>
      <c r="C54" s="37" t="s">
        <v>92</v>
      </c>
      <c r="D54" s="30">
        <v>129.9</v>
      </c>
      <c r="E54" s="22">
        <v>37.92</v>
      </c>
      <c r="F54" s="7">
        <v>24</v>
      </c>
      <c r="G54" s="22">
        <v>39.64</v>
      </c>
      <c r="H54" s="7">
        <v>24</v>
      </c>
      <c r="I54" s="22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9">
        <f t="shared" si="53"/>
        <v>38.78</v>
      </c>
      <c r="AF54">
        <f t="shared" si="54"/>
        <v>910.08</v>
      </c>
      <c r="AG54">
        <f t="shared" si="55"/>
        <v>951.36</v>
      </c>
      <c r="AH54">
        <f t="shared" si="56"/>
        <v>0</v>
      </c>
      <c r="AI54">
        <f t="shared" si="57"/>
        <v>0</v>
      </c>
      <c r="AJ54">
        <f t="shared" si="58"/>
        <v>0</v>
      </c>
      <c r="AK54">
        <f t="shared" si="59"/>
        <v>0</v>
      </c>
      <c r="AL54">
        <f t="shared" si="60"/>
        <v>0</v>
      </c>
      <c r="AM54">
        <f t="shared" si="61"/>
        <v>0</v>
      </c>
      <c r="AN54">
        <f t="shared" si="62"/>
        <v>0</v>
      </c>
      <c r="AO54">
        <f t="shared" si="63"/>
        <v>0</v>
      </c>
      <c r="AP54">
        <f t="shared" si="64"/>
        <v>0</v>
      </c>
      <c r="AQ54">
        <f t="shared" si="65"/>
        <v>0</v>
      </c>
      <c r="AR54">
        <f t="shared" si="66"/>
        <v>0</v>
      </c>
      <c r="AS54" s="4">
        <f t="shared" si="67"/>
        <v>48</v>
      </c>
    </row>
  </sheetData>
  <sortState xmlns:xlrd2="http://schemas.microsoft.com/office/spreadsheetml/2017/richdata2" ref="C39:AE54">
    <sortCondition descending="1" ref="AE39:AE54"/>
  </sortState>
  <mergeCells count="2">
    <mergeCell ref="A1:C1"/>
    <mergeCell ref="AE1:AE2"/>
  </mergeCells>
  <printOptions horizontalCentered="1"/>
  <pageMargins left="0.11811023622047245" right="0.11811023622047245" top="0.98425196850393704" bottom="1.5354330708661419" header="0.51181102362204722" footer="0.51181102362204722"/>
  <pageSetup paperSize="9" orientation="portrait" horizontalDpi="300" verticalDpi="300" r:id="rId1"/>
  <headerFooter alignWithMargins="0">
    <oddHeader>&amp;C&amp;"Dutch809 BT,Vet en cursief"&amp;20Stand 1e periode maandagcompetitie 2003-2004</oddHeader>
    <oddFooter>&amp;L&amp;D&amp;C&amp;P van &amp;N&amp;RHerbert Clevis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Herfst</vt:lpstr>
      <vt:lpstr>Winter</vt:lpstr>
      <vt:lpstr>Lente</vt:lpstr>
    </vt:vector>
  </TitlesOfParts>
  <Company>Super de Boer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Herbert Clevis</dc:creator>
  <cp:lastModifiedBy>A Lamers</cp:lastModifiedBy>
  <cp:lastPrinted>2004-06-09T10:20:59Z</cp:lastPrinted>
  <dcterms:created xsi:type="dcterms:W3CDTF">2003-09-16T08:20:10Z</dcterms:created>
  <dcterms:modified xsi:type="dcterms:W3CDTF">2025-03-29T11:57:42Z</dcterms:modified>
</cp:coreProperties>
</file>